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cothai-my.sharepoint.com/personal/poonnapa_nationalhealth_or_th/Documents/เดสก์ท็อป/รายงานเดือน (สขร.1)/ปีงบประมาณ พ.ศ. 2569/"/>
    </mc:Choice>
  </mc:AlternateContent>
  <xr:revisionPtr revIDLastSave="0" documentId="8_{B244D867-26FB-4DC0-85A8-7AFC20F418AF}" xr6:coauthVersionLast="47" xr6:coauthVersionMax="47" xr10:uidLastSave="{00000000-0000-0000-0000-000000000000}"/>
  <bookViews>
    <workbookView xWindow="-108" yWindow="-108" windowWidth="23256" windowHeight="13896" firstSheet="1" activeTab="8" xr2:uid="{BBB8C44F-7C23-4282-A811-2FDEBB6494CA}"/>
  </bookViews>
  <sheets>
    <sheet name="ตุลาคม" sheetId="6" r:id="rId1"/>
    <sheet name="พฤศจิกายน" sheetId="7" r:id="rId2"/>
    <sheet name="ธันวาคม" sheetId="8" r:id="rId3"/>
    <sheet name="มกราคม" sheetId="11" r:id="rId4"/>
    <sheet name="กุมภาพันธ์" sheetId="10" r:id="rId5"/>
    <sheet name="มีนาคม" sheetId="12" r:id="rId6"/>
    <sheet name="เมษายน" sheetId="13" r:id="rId7"/>
    <sheet name="พฤษภาคม" sheetId="14" r:id="rId8"/>
    <sheet name="มิถุนายน" sheetId="15" r:id="rId9"/>
  </sheets>
  <definedNames>
    <definedName name="_xlnm._FilterDatabase" localSheetId="4" hidden="1">กุมภาพันธ์!$H$4:$H$21</definedName>
    <definedName name="_xlnm._FilterDatabase" localSheetId="0" hidden="1">ตุลาคม!$H$4:$H$20</definedName>
    <definedName name="_xlnm._FilterDatabase" localSheetId="2" hidden="1">ธันวาคม!$H$4:$H$24</definedName>
    <definedName name="_xlnm._FilterDatabase" localSheetId="1" hidden="1">พฤศจิกายน!$H$4:$H$24</definedName>
    <definedName name="_xlnm._FilterDatabase" localSheetId="7" hidden="1">พฤษภาคม!$H$4:$H$42</definedName>
    <definedName name="_xlnm._FilterDatabase" localSheetId="3" hidden="1">มกราคม!$H$4:$H$22</definedName>
    <definedName name="_xlnm._FilterDatabase" localSheetId="8" hidden="1">มิถุนายน!$H$4:$H$23</definedName>
    <definedName name="_xlnm._FilterDatabase" localSheetId="5" hidden="1">มีนาคม!$H$4:$H$36</definedName>
    <definedName name="_xlnm._FilterDatabase" localSheetId="6" hidden="1">เมษายน!$H$4:$H$18</definedName>
    <definedName name="_xlnm.Print_Titles" localSheetId="4">กุมภาพันธ์!$4:$5</definedName>
    <definedName name="_xlnm.Print_Titles" localSheetId="0">ตุลาคม!$4:$5</definedName>
    <definedName name="_xlnm.Print_Titles" localSheetId="2">ธันวาคม!$4:$5</definedName>
    <definedName name="_xlnm.Print_Titles" localSheetId="1">พฤศจิกายน!$4:$5</definedName>
    <definedName name="_xlnm.Print_Titles" localSheetId="7">พฤษภาคม!$4:$5</definedName>
    <definedName name="_xlnm.Print_Titles" localSheetId="3">มกราคม!$4:$5</definedName>
    <definedName name="_xlnm.Print_Titles" localSheetId="8">มิถุนายน!$4:$5</definedName>
    <definedName name="_xlnm.Print_Titles" localSheetId="5">มีนาคม!$4:$5</definedName>
    <definedName name="_xlnm.Print_Titles" localSheetId="6">เมษายน!$4:$5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5" l="1"/>
  <c r="E25" i="15" s="1"/>
  <c r="H19" i="13"/>
  <c r="F20" i="13" s="1"/>
  <c r="H43" i="14"/>
  <c r="E44" i="14" s="1"/>
  <c r="F38" i="12" l="1"/>
  <c r="F23" i="10"/>
  <c r="F23" i="11"/>
  <c r="H22" i="11"/>
  <c r="H37" i="12"/>
  <c r="H22" i="10"/>
  <c r="H24" i="8"/>
  <c r="H24" i="7"/>
  <c r="H20" i="6" l="1"/>
  <c r="F30" i="8"/>
</calcChain>
</file>

<file path=xl/sharedStrings.xml><?xml version="1.0" encoding="utf-8"?>
<sst xmlns="http://schemas.openxmlformats.org/spreadsheetml/2006/main" count="1233" uniqueCount="704">
  <si>
    <t>สำนักงานคณะกรรมการสุขภาพแห่งชาติ</t>
  </si>
  <si>
    <t>งานที่จัดซื้อหรือจัดจ้าง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</si>
  <si>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</si>
  <si>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</si>
  <si>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</si>
  <si>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</si>
  <si>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แบบสรุปผลการดำเนินการจัดซื้อจัดจ้างในรอบเดือน ตุลาคม 2568</t>
  </si>
  <si>
    <t>ข้อมูล ณ วันที่ 31 ตุลาคม 2568</t>
  </si>
  <si>
    <t>วงเงินที่ซื้อ
หรือจ้าง (บาท)</t>
  </si>
  <si>
    <t>ผู้ได้รับการคัดเลือก</t>
  </si>
  <si>
    <t>ราคาที่ตกลงซื้อ
หรือจ้าง</t>
  </si>
  <si>
    <t>เลขที่</t>
  </si>
  <si>
    <t>วันที่</t>
  </si>
  <si>
    <t>มีคุณสมบัติถูกต้องครบถ้วน เสนอราคาเหมาะสมภายในวงเงินงบประมาณ</t>
  </si>
  <si>
    <t>ลำดับที่</t>
  </si>
  <si>
    <t>จ้างออกแบบและพิมพ์หนังสือรายงานนโยบายสาธารณะ เรื่องการจัดการความเสี่ยงภัยพิบัติจากธรรมชาติต่อระบบสุขภาพไทย</t>
  </si>
  <si>
    <t>บริษัท วาย.เค.เอช.กราฟิค 
แอนด์ เพรส จำกัด</t>
  </si>
  <si>
    <t>สช.บจ. 69-0013</t>
  </si>
  <si>
    <t>จ้างออกแบบและพิมพ์รายงานสรุปสถานการณ์ระบบสุขภาพไทย 
ตามธรรมนูญว่าด้วยระบบสุขภาพแห่งชาติ ฉบับที่ 3 พ.ศ. 2565 ฉบับรวบรวม 9 หมวด</t>
  </si>
  <si>
    <t>บริษัท วาย.เค.เอช.กราฟิค แอนด์ เพรส จำกัด
เสนอราคา 31,030.00 บาท</t>
  </si>
  <si>
    <t>บริษัท วาย.เค.เอช.กราฟิค 
แอนด์ เพรส จำกัด
เสนอราคา 37,450.00 บาท</t>
  </si>
  <si>
    <t>สช.บจ. 69-0014</t>
  </si>
  <si>
    <t xml:space="preserve">จ้างทำเสื้อแจ็คเก็ตสำนักงานคณะกรรมการสุขภาพแห่งชาติ (สช.) </t>
  </si>
  <si>
    <t xml:space="preserve">1. ห้างหุ้นส่วนจำกัด เอฟบีที สปอร์ต 2000
เสนอราคา 434,420.00 บาท 
2. ห้างหุ้นส่วนจำกัด โอเชี่ยน สปอร์ต 
เสนอราคา 471,870.00 บาท 
3. บริษัท บอลลูนสกรีน โพรดักส์ จำกัด 
เสนอราคา 483,105 บาท </t>
  </si>
  <si>
    <t>ห้างหุ้นส่วนจำกัด เอฟบีที สปอร์ต 2000</t>
  </si>
  <si>
    <t>สช.บจ. 69-0015</t>
  </si>
  <si>
    <t>จ้างเหมาบริการรถตู้พร้อมพนักงานขับรถ</t>
  </si>
  <si>
    <t>นายอดุลย์ศักดิ์ เป้าประจำเมือง
เสนอราคา 15,400 บาท</t>
  </si>
  <si>
    <t>นายอดุลย์ศักดิ์ เป้าประจำเมือง</t>
  </si>
  <si>
    <t>สช.บจ. 69-0016</t>
  </si>
  <si>
    <t>จ้างพิมพ์หนังสือสานพลัง ฉบับเดือนสิงหาคม 2568</t>
  </si>
  <si>
    <t>จ้างจัดทำรูปเล่มเอกสาร และแผ่นพับแผนปฏิบัติการเพื่อการขับเคลื่อนธรรมนูญสุขภาพพระสงฆ์แห่งชาติ พ.ศ. 2569 - 2575</t>
  </si>
  <si>
    <t>บริษัท กังพรีเพรส จำกัด
เสนอราคา 76,505.00 บาท</t>
  </si>
  <si>
    <t>ห้างหุ้นส่วนจำกัด เอส.พี.สุทธิพงษ์ก๊อปปี้ แอนด์ เซอร์วิส
เสนอราคา 22,820.00 บาท</t>
  </si>
  <si>
    <t>บริษัท กังพรีเพรส จำกัด</t>
  </si>
  <si>
    <t>ห้างหุ้นส่วนจำกัด เอส.พี.สุทธิพงษ์ก๊อปปี้ แอนด์ เซอร์วิส</t>
  </si>
  <si>
    <t>สช.บจ. 69-0017</t>
  </si>
  <si>
    <t>สช.บจ. 69-0018</t>
  </si>
  <si>
    <t>เช่าคอมพิวเตอร์แบบพกพา (Notebook) จำนวน 2 เครื่อง</t>
  </si>
  <si>
    <t>บริษัท แนส คอร์ปอเรชั่น 
ซิสเท็มส์ จำกัด</t>
  </si>
  <si>
    <t>สช.สสส.บจ. 69-0001</t>
  </si>
  <si>
    <t>เลขที่และวันที่ของสัญญาหรือข้อตกลง
ในการซื้อหรือจ้าง</t>
  </si>
  <si>
    <t>แบบสรุปผลการดำเนินการจัดซื้อจัดจ้างในรอบเดือน พฤศจิกายน 2568</t>
  </si>
  <si>
    <t>ข้อมูล ณ วันที่ 30 พฤศจิกายน 2568</t>
  </si>
  <si>
    <t xml:space="preserve">จ้างจัดทำหนังสือความก้าวหน้าการขับเคลื่อนมติสมัชชาสุขภาพแห่งชาติ </t>
  </si>
  <si>
    <t>จ้างผลิตเสื้อสำหรับงานสมัชชาสุขภาพแห่งชาติ ครั้งที่ 18</t>
  </si>
  <si>
    <t xml:space="preserve">จ้างออกแบบและจัดทำสื่อเผยแพร่ในรูปแบบนิทรรศการนวดไทย </t>
  </si>
  <si>
    <t>จ้างออกแบบ Artwork และจัดพิมพ์หนังสือ มาตรา 12 สิทธิสุดท้ายของชีวิตที่เลือกได้เพื่อสุขที่ปลายทาง (ตอน สิทธิที่ออกแบบและวางแผนชีวิตได้)</t>
  </si>
  <si>
    <t>จ้างออกแบบบูธนิทรรศการ และจัดกิจกรรมที่เกี่ยวข้องกับมาตรา 12 พ.ร.บ.สุขภาพแห่งชาติ 2550</t>
  </si>
  <si>
    <t>จ้างเหมาบริการจัดนิทรรศการและกิจกรรมประเด็นธรรมนูญสุขภาพสถานศึกษา และประเด็นบุหรี่ไฟฟ้า ในงานประชุมสมัชชาสุขภาพแห่งชาติ ครั้งที่ 18</t>
  </si>
  <si>
    <t>จ้างจัดทำรายงานสถานการณ์ระบบสุขภาพไทย หมวด “การบริการสาธารณสุขและการควบคุมคุณภาพ”</t>
  </si>
  <si>
    <t xml:space="preserve">จ้างเหมาบริการขนส่งวัสดุอุปกรณ์สำหรับการจัดงานสมัชชาสุขภาพแห่งชาติ ครั้งที่ 18 พ.ศ. 2568 </t>
  </si>
  <si>
    <t>จ้างพิมพ์เล่มแผนการดำเนินงาน แผนการเงิน และงบประมาณ ประจำปีงบประมาณ พ.ศ. 2569 ของสำนักงานคณะกรรมการสุขภาพแห่งชาติ</t>
  </si>
  <si>
    <t>จ้างถ่ายเอกสารระเบียบวาระสมัชชาสุขภาพแห่งชาติ ครั้งที่ 18 
พ.ศ. 2568</t>
  </si>
  <si>
    <t>เช่าสถานที่จัดการประชุมสมัชชาสุขภาพแห่งชาติ ครั้งที่ 18 
พ.ศ. 2568</t>
  </si>
  <si>
    <t>จ้างเผยแพร่และตีพิมพ์ผลงานวิชาการในวารสารแบบเปิด 
(Open Access : OA)</t>
  </si>
  <si>
    <t>จ้างออกแบบอาร์ตเวิร์ค และจัดพิมพ์หนังสือ “ม.12 สิทธิสุดท้าย
ของชีวิตที่เลือกได้ เพื่อสุขที่ปลายทาง”</t>
  </si>
  <si>
    <t>เฉพาะเจาะจง</t>
  </si>
  <si>
    <t>บริษัท วาย.เค.เอช.กราฟิค แอนด์ เพรส จำกัด
เสนอราคา 49,755.00 บาท</t>
  </si>
  <si>
    <t>บริษัท บอลลูนสกรีน โพรดักส์ จำกัด
เสนอราคา 83,460.00 บาท</t>
  </si>
  <si>
    <t>ห้างหุ้นส่วนจำกัด เอส.พี. สุทธิพงษ์ ก๊อบปี้ แอนด์ เซอร์วิส
เสนอราคา 53,200.00 บาท</t>
  </si>
  <si>
    <t>บริษัท อิมแพ็ค เอ็กซิบิชั่น แมเนจเม้นท์ จำกัด
เสนอราคา 885,124.45 บาท</t>
  </si>
  <si>
    <t>บริษัท 1924 สตูดิโอ จำกัด
เสนอราคา 44,940.00 บาท</t>
  </si>
  <si>
    <t>บริษัท มาสเตอร์ มายด์ แอดเวอร์ไทซิ่ง จำกัด
เสนอราคา 49,975.85 บาท</t>
  </si>
  <si>
    <t>นายนิธิวัฒน์ แซ่กี้
เสนอราคา 99,500 บาท</t>
  </si>
  <si>
    <t>นายนภดล พิมสาร
เสนอราคา 50,000.00 บาท</t>
  </si>
  <si>
    <t>บริษัท พิมพ์สิริพัฒนา จำกัด
เสนอราคา 88,007.50 บาท</t>
  </si>
  <si>
    <t>นางสาวณัฐมน วันเอเลาะ
เสนอราคา 7,200.00 บาท</t>
  </si>
  <si>
    <t>เพื่อน โอ เอ.คอม 
เสนอราคา 4,950.00 บาท</t>
  </si>
  <si>
    <t xml:space="preserve">1. นายสมธนึก  โชติช่วงฉัตรชัย 
เสนอราคา 120,000.00 บาท 
2. นางสาวนิจนันท์  ปาณะพงศ์ 
เสนอราคา 125,000.00 บาท 
3. นางสาวอารีย์  ชัยเสถียร 
เสนอราคา 130,000.00 บาท </t>
  </si>
  <si>
    <t>1.บริษัท พิมพ์สิริพัฒนา จำกัด 
เสนอราคา 137,816.00 บาท 
2. บริษัท พินนาเคิล แอดเวอร์ไทซิ่ง จำกัด 
เสนอราคา 143,433.50 บาท
3. อรุณศิลป์ ครีเอชั่น (1999) 
เสนอราคา 147,660.00 บาท</t>
  </si>
  <si>
    <t>บริษัท วาย.เค.เอช.กราฟิค แอนด์ เพรส จำกัด</t>
  </si>
  <si>
    <t>บริษัท บอลลูนสกรีน โพรดักส์ จำกัด</t>
  </si>
  <si>
    <t>ห้างหุ้นส่วนจำกัด เอส.พี. สุทธิพงษ์ ก๊อบปี้ แอนด์ เซอร์วิส</t>
  </si>
  <si>
    <t>บริษัท อิมแพ็ค เอ็กซิบิชั่น แมเนจเม้นท์ จำกัด</t>
  </si>
  <si>
    <t>นายสมธนึก  โชติช่วงฉัตรชัย</t>
  </si>
  <si>
    <t>บริษัท 1924 สตูดิโอ จำกัด</t>
  </si>
  <si>
    <t>บริษัท พิมพ์สิริพัฒนา จำกัด</t>
  </si>
  <si>
    <t>บริษัท มาสเตอร์ มายด์ แอดเวอร์ไทซิ่ง จำกัด</t>
  </si>
  <si>
    <t>นายนิธิวัฒน์ แซ่กี้</t>
  </si>
  <si>
    <t>นายนภดล พิมสาร</t>
  </si>
  <si>
    <t>นางสาวณัฐมน วันเอเลาะ</t>
  </si>
  <si>
    <t xml:space="preserve">เพื่อน โอ เอ.คอม </t>
  </si>
  <si>
    <t>สช.บจ. 69-0019</t>
  </si>
  <si>
    <t>สช.บจ. 69-0020</t>
  </si>
  <si>
    <t>สช.บจ. 69-0021</t>
  </si>
  <si>
    <t>สช.บจ. 69-0022</t>
  </si>
  <si>
    <t>สช.บจ. 69-0023</t>
  </si>
  <si>
    <t>สช.บจ. 69-0024</t>
  </si>
  <si>
    <t>สช.บจ. 69-0025</t>
  </si>
  <si>
    <t>สช.บจ. 69-0026</t>
  </si>
  <si>
    <t>สช.บจ. 69-0027</t>
  </si>
  <si>
    <t>สช.บจ. 69-0028</t>
  </si>
  <si>
    <t>สช.บจ. 69-0029</t>
  </si>
  <si>
    <t>สช.บจ. 69-0030</t>
  </si>
  <si>
    <t>สช.บจ. 69-0031</t>
  </si>
  <si>
    <t xml:space="preserve">จ้างพัฒนาระบบเฝ้าระวังและติดตามสุขภาวะของประชากรและสังคม เพื่อสนับสนุนการจัดทำรายงานสถานการณ์ระบบสุขภาพไทย 
(ครั้งที่ ๒) </t>
  </si>
  <si>
    <t>e - bidding</t>
  </si>
  <si>
    <t>บริษัท ฟรอนทิส จำกัด</t>
  </si>
  <si>
    <t>1. บริษัท ฟรอนทิส จำกัด
เสนอราคา 18,499,631.25 บาท 
2. บริษัท บางกอก อินโนเวชั่น เฮ้าส์
เสนอราคา 18,853,400.00 บาท
3. บริษัท เอส.ที.เอ.อาร์ ซิมินาร์ จำกัด
เสนอราคา 19,206,500.00 บาท</t>
  </si>
  <si>
    <t>สช.ญ. 69-0012</t>
  </si>
  <si>
    <t xml:space="preserve">จ้างออกแบบอาร์ตเวิร์กและจัดพิมพ์รายงานประจำปี 2568 ของสำนักงานคณะกรรมการสุขภาพแห่งชาติ </t>
  </si>
  <si>
    <t>1. บริษัท เปอร์สเปคทีฟ 9 จำกัด
เสนอราคา 498,085.00 บาท
2. มาย์ด เพอร์เฟค
เสนอราคา 499,500.00 บาท
3. บริษัท บีบี โอเปอเรชั่น จำกัด
เสนอราคา 499,690.00 บาท</t>
  </si>
  <si>
    <t>บริษัท เปอร์สเปคทีฟ 9 จำกัด</t>
  </si>
  <si>
    <t>สช.ญ. 69-0011</t>
  </si>
  <si>
    <t>แบบสรุปผลการดำเนินการจัดซื้อจัดจ้างในรอบเดือน ธันวาคม 2568</t>
  </si>
  <si>
    <t>ข้อมูล ณ วันที่ 31 ธันวาคม 2568</t>
  </si>
  <si>
    <t>ซื้อสิทธิ์การใช้งานบริการใบรับรองอิเล็กทรอนิกส์ (Certificate Authority) สำหรับสำนักงานคณะกรรมการสุขภาพแห่งชาติ</t>
  </si>
  <si>
    <t>บริษัท วัน ออเทน จำกัด
เสนอราคา 9,630.00 บาท</t>
  </si>
  <si>
    <t>บริษัท วัน ออเทน จำกัด</t>
  </si>
  <si>
    <t>สช.บซ. 69-0008</t>
  </si>
  <si>
    <t>จ้างจัดพิมพ์กระดาษสีคั่นระเบียบวาระการประชุม</t>
  </si>
  <si>
    <t>จ้างเหมาบริการรถตู้โดยสารพร้อมพนักงานขับรถ</t>
  </si>
  <si>
    <t>จ้างเหมาบริการต่ออายุโดเมนเนมสำหรับโดเมนเนม thaihia.in.th</t>
  </si>
  <si>
    <t>จ้างออกแบบและจัดพิมพ์หนังสือปาฐกถาพิเศษ ในการประชุมสมัชชาสุขภาพแห่งชาติ ครั้งที่ 18 พ.ศ. 2568</t>
  </si>
  <si>
    <t>จ้างผลิตกระเป๋าอเนกประสงค์เพื่อใช้ในกิจกรรมของสำนักงานคณะกรรมการสุขภาพแห่งชาติ (สช.)</t>
  </si>
  <si>
    <t>จ้างจัดพิมพ์เอกสารข้อเสนอเชิงนโยบาย การขับเคลื่อนนโยบายสาธารณะเพื่อการจัดการภัยพิบัติโดยชุมชนท้องถิ่นเป็นศูนย์กลาง (ฉบับปรับปรุง)</t>
  </si>
  <si>
    <t>เจ เอส ซัพพลาย 
เสนอราคา 51,000.00 บาท</t>
  </si>
  <si>
    <t>บริษัท ที.เอช.นิค จำกัด เสนอราคา 856 บาท</t>
  </si>
  <si>
    <t>นายอดุลย์ศักดิ์ เป้าประจำเมือง เสนอราคา 15,400.00 บาท</t>
  </si>
  <si>
    <t>บริษัท วี วินเนอร์ คอนซัลแตนท์ แอนด์ ซัพพลาย จำกัด เสนอราคา 62,060.00 บาท</t>
  </si>
  <si>
    <t xml:space="preserve">เจ เอส ซัพพลาย </t>
  </si>
  <si>
    <t>นายทักษพร  เผือกผ่อง</t>
  </si>
  <si>
    <t>บริษัท ที.เอช.นิค จำกัด</t>
  </si>
  <si>
    <t>บริษัท วี วินเนอร์ คอนซัลแตนท์ แอนด์ ซัพพลาย จำกัด</t>
  </si>
  <si>
    <t>สช.บจ. 69-0032</t>
  </si>
  <si>
    <t>สช.บจ. 69-0033</t>
  </si>
  <si>
    <t>สช.บจ. 69-0034</t>
  </si>
  <si>
    <t>สช.บจ. 69-0035</t>
  </si>
  <si>
    <t>สช.บจ. 69-0036</t>
  </si>
  <si>
    <t>สช.บจ. 69-0037</t>
  </si>
  <si>
    <t>สช.บจ. 69-0038</t>
  </si>
  <si>
    <t xml:space="preserve">จ้างจัดทำรายงานการดำเนินงานโครงการพัฒนาประสิทธิภาพระบบและกลไกการดำเนินงานเขตสุขภาพเพื่อประชาชนเพื่อแก้ไขปัญหาภัยคุกคามทางสุขภาพ (บุหรี่ไฟฟ้า) </t>
  </si>
  <si>
    <t>จ้างจัดทำหนังสือธรรมนูญสุขภาพระดับเขต 10 เขต กรุงเทพมหานคร และธรรมนูญกลุ่มอาชีพ “ช่างสัก” เมืองพัทยา</t>
  </si>
  <si>
    <t>เช่าโน๊ตบุ๊คโครงการขยายผลการพัฒนาและขับเคลื่อนกลไกสุขภาวะแบบมีส่วนร่วม เสริมสร้างระบบสุขภาพเขตเมืองที่ยั่งยืน</t>
  </si>
  <si>
    <t>จ้างเหมาบริการจัดทำเล่มรายงานโครงการเสริมสร้างจังหวัดเข้มแข็ง
โดยใช้พื้นที่เป็นฐานและการบูรณาการทุกภาคส่วน</t>
  </si>
  <si>
    <t>จ้างบริหารจัดการ เวทีหารือแนวทางการดำเนินงานแผนปฏิบัติการเพื่อการขับเคลื่อนธรรมนูญสุขภาพพระสงฆ์ระดับพื้นที่ ภาคใต้</t>
  </si>
  <si>
    <t>นางฐาณิษา สุขเกษม
เสนอราคา 10,000.00 บาท</t>
  </si>
  <si>
    <t xml:space="preserve">1. บริษัท บียอนด์ พับลิสชิ่ง จำกัด 
เสนอราคา 426,395.00 บาท
2. บริษัท วิคทอเรียอิมเมจ จำกัด 
เสนอราคา 434,420.00 บาท
3. ห้างหุ้นส่วนจำกัด เอวัน ปริ้นติ้ง 
เสนอราคา 444,585.00 บาท </t>
  </si>
  <si>
    <t xml:space="preserve">1. ห้างหุ้นส่วนจำกัด อินฟอร์แมนท์ ทีมคอมคอมพิวเตอร์ 
เสนอราคา 159,500.00 บาท
2. PW.COMPUTER 
เสนอราคา 159,700.00 บาท
3. บริษัท เอ็นพีเอ เซลล์ แอนด์ เซอร์วิส จำกัด
เสนอราคา 159,950.00 บาท </t>
  </si>
  <si>
    <t>ห้างหุ้นส่วนจำกัด เอส.พี. สุทธิพงษ์ ก๊อบปี้ แอนด์ เซอร์วิส
เสนอราคา 480.00 บาท</t>
  </si>
  <si>
    <t>นายจิรัฏธกรวิชญ์ ฤกษ์จินดาวงศ์ 
เสนอราคา 88,000.00 บาท</t>
  </si>
  <si>
    <t>นางฐาณิษา สุขเกษม</t>
  </si>
  <si>
    <t>บริษัท บียอนด์ พับลิสชิ่ง จำกัด</t>
  </si>
  <si>
    <t>ห้างหุ้นส่วนจำกัด อินฟอร์แมนท์ ทีมคอมคอมพิวเตอร์</t>
  </si>
  <si>
    <t>นายจิรัฏธกรวิชญ์ ฤกษ์จินดาวงศ์</t>
  </si>
  <si>
    <t>ห้างหุ้นส่วนจำกัด เอส.พี. 
สุทธิพงษ์ ก๊อบปี้ แอนด์ เซอร์วิส</t>
  </si>
  <si>
    <t>สช.สสส.บจ. 69-0002</t>
  </si>
  <si>
    <t>สช.สสส.บจ. 69-0003</t>
  </si>
  <si>
    <t>สช.สสส.บจ. 69-0004</t>
  </si>
  <si>
    <t>สช.สสส.บจ. 69-0005</t>
  </si>
  <si>
    <t>สช.สสส.บจ. 69-0006</t>
  </si>
  <si>
    <t>1. บริษัท บอลลูนสกรีน โพรดักส์ จำกัด 
เสนอราคา 187,250.00 บาท
2. ร้านไอเดีย ดีดี 
เสนอราคาในวงเงิน 192,500.00 บาท
3. ห้างหุ้นส่วนจำกัด เอฟบีที สปอร์ต 2000 เสนอราคาในวงเงิน 196,612.50 บาท</t>
  </si>
  <si>
    <t>บริษัท วาย.เค.เอช.กราฟิค แอนด์ เพรส จำกัด
เสนอราคา 98,975.00 บาท</t>
  </si>
  <si>
    <t>จ้างตรวจสอบบัญชี โครงการ เสริมสร้างจังหวัดเข้มแข็งโดยใช้พื้นที่เป็นฐานและการบูรณาการทุกภาคส่วน (สสส.)</t>
  </si>
  <si>
    <t>บริษัท เอพี ออดิท เซอร์วิส จำกัด
เสนอราคา 74,000.00 บาท</t>
  </si>
  <si>
    <t>บริษัท เอพี ออดิท เซอร์วิส จำกัด</t>
  </si>
  <si>
    <t>สช.สสส.บจ. 69-0007</t>
  </si>
  <si>
    <t>จ้างเหมาบริการสื่อสารสังคมงานวิจัยโครงการการพัฒนาต้นแบบ
การดำเนินงานมาตรฐานระบบสุขภาพปฐมภูมิในองค์กรปกครองส่วนท้องถิ่น</t>
  </si>
  <si>
    <t xml:space="preserve">1.นางสาวรวิวรรณ รักถิ่นกำเนิด 
เสนอราคา 250,000.00 บาท 
2. นายดลวัตร  สุนสุข 
เสนอราคา 260,000.00 บาท 
3. นายศุภณัฐ  กิติโยดม 
เสนอราคา 280,000.00 บาท </t>
  </si>
  <si>
    <t>นางสาวรวิวรรณ รักถิ่นกำเนิด</t>
  </si>
  <si>
    <t>สช.บพท.ญ. 69-0001</t>
  </si>
  <si>
    <t>จ้างที่ปรึกษาศึกษาสถานการณ์การจัดบริการดูแลระยะยาวในชุมชนของไทยในช่วงทศวรรษที่ผ่านมาอย่างรอบด้าน</t>
  </si>
  <si>
    <t>จ้างถอดบทเรียนการพัฒนาสมรรถนะบุคลากรและประเมินประสิทธิภาพ Sandbox พื้นที่จังหวัดขอนแก่น</t>
  </si>
  <si>
    <t>1.นางสาวสุรีย์พร พงษ์พยัคฆ์ 
เสนอราคา 295,000.00 บาท
2. นางเชษฐาภรณ์  จันทร์เลิศฤทธิ์ 
เสนอราคา 297,000.00 บาท
3. นางสาวสายสุดา  จันหัวนา 
เสนอราคา 298,000.00 บาท</t>
  </si>
  <si>
    <t>มหาวิทยาลัยมหิดล</t>
  </si>
  <si>
    <t>นางสาวสุรีย์พร  พงษ์พยัคฆ์</t>
  </si>
  <si>
    <t>สช.สวรส.ญ. 69-0001</t>
  </si>
  <si>
    <t>สช.สวรส.ญ. 69-0002</t>
  </si>
  <si>
    <t>จ้างทำเสื้อแจ็คเก็ตสำหรับกรรมการเขตสุขภาพเพื่อประชาชน</t>
  </si>
  <si>
    <t>จ้างเหมาบริการบุคคลธรรมดาเพื่อสนับสนุนการปฏิบัติงานด้านการเงิน</t>
  </si>
  <si>
    <t>จ้างผลิตเอกสารประกอบการประชุมเพื่อเสริมศักยภาพกลไกคณะกรรมการเขตสุขภาพเพื่อประชาชน</t>
  </si>
  <si>
    <t>จ้างจัดพิธีเปิดการประชุมเพื่อเสริมศักยภาพกลไกคณะกรรมการเขตสุขภาพเพื่อประชาชน</t>
  </si>
  <si>
    <t>จ้างจัดทำวีดิทัศน์รายงานความก้าวหน้ามติสมัชชาสุขภาพแห่งชาติ ต่อที่ประชุมสมัชชาสุขภาพแห่งชาติ ครั้งที่ 18</t>
  </si>
  <si>
    <t>บริษัท เอพี ดีไซน์ ซับลิเมชั่น ปริ้นติ้ง จำกัด
เสนอราคา 74,102.85 บาท</t>
  </si>
  <si>
    <t>นางสาวศิโรรัตน์ ศิริฤกษ์
เสนอราคา 264,870.88 บาท</t>
  </si>
  <si>
    <t>ห้างหุ้นส่วนจำกัด มีน เซอร์วิส ซัพพลาย
เสนอราคา 37,450.00 บาท</t>
  </si>
  <si>
    <t>ห้างหุ้นส่วนจำกัด เอททีน เทรดดิ้ง
เสนอราคา 93,500.00 บาท</t>
  </si>
  <si>
    <t>1. บริษัท ออล อีส เวลล์ โปรดักชั่น จำกัด
เสนอราคา 119,840.00 บาท
2. บริษัท แอพ สตาร์ทอัพ จำกัด
เสนอราคา 126,260.00 บาท
3. บริษัท ซีอีโอ แอดเวอร์ไทซิ่ง จำกัด
เสนอราคา 128,400.00 บาท</t>
  </si>
  <si>
    <t>บริษัท เอพี ดีไซน์ ซับลิเมชั่น ปริ้นติ้ง จำกัด</t>
  </si>
  <si>
    <t>นางสาวศิโรรัตน์ ศิริฤกษ์</t>
  </si>
  <si>
    <t>ห้างหุ้นส่วนจำกัด มีน เซอร์วิส ซัพพลาย</t>
  </si>
  <si>
    <t>ห้างหุ้นส่วนจำกัด เอททีน เทรดดิ้ง</t>
  </si>
  <si>
    <t>บริษัท ออล อีส เวลล์ โปรดักชั่น จำกัด</t>
  </si>
  <si>
    <t>สช.บจ. 69-0008</t>
  </si>
  <si>
    <t>สช.บจ. 69-0009</t>
  </si>
  <si>
    <t>สช.บจ. 69-0010</t>
  </si>
  <si>
    <t>สช.บจ. 69-0011</t>
  </si>
  <si>
    <t>สช.บจ. 69-0012</t>
  </si>
  <si>
    <t>ซื้อกระดาษสำหรับถ่ายเอกสาร</t>
  </si>
  <si>
    <t>บริษัท ศุภางค์ เทรดดิ้ง จำกัด</t>
  </si>
  <si>
    <t>สช.บซ. 69-0002</t>
  </si>
  <si>
    <t>ซื้อวัสดุงานบ้านงานครัว จำนวน 13 รายการ</t>
  </si>
  <si>
    <t>บริษัท วัฒนากร เทรดดิ้ง 1980 จำกัด</t>
  </si>
  <si>
    <t>สช.บซ. 69-0003</t>
  </si>
  <si>
    <t>บริษัท ศุภางค์ เทรดดิ้ง จำกัด                  
เสนอราคา 30,495.00  บาท</t>
  </si>
  <si>
    <t>บริษัท วัฒนากร เทรดดิ้ง 1980 จำกัด        
เสนอราคา 22,880.88 บาท</t>
  </si>
  <si>
    <t>1. บริษัท แนส คอร์ปอเรชั่น ซิสเท็มส์ จำกัด
เสนอราคา  119,754.40 บาท
2. บริษัท เทค อิท อัพ จำกัด
เสนอราคา 126,260.00 บาท
3. บริษัท ดี-เทค ซิสเทม จำกัด
เสนอราคา 128,400.00 บาท</t>
  </si>
  <si>
    <t>ซื้อวัสดุสำนักงาน ประเภทหมึกพิมพ์ จำนวน 5 รายการ</t>
  </si>
  <si>
    <t>บริษัท ริโก้ (ประเทศไทย) จำกัด</t>
  </si>
  <si>
    <t>สช.บซ. 69-0004</t>
  </si>
  <si>
    <t xml:space="preserve">ซื้อครุภัณฑ์งานบ้านงานครัวจำนวน 2 รายการ </t>
  </si>
  <si>
    <t>บริษัท วัฒนากร เทรดดิ้ง 1980 จำกัด        เสนอราคา 14,412.90 บาท</t>
  </si>
  <si>
    <t>สช.บซ. 69-0005</t>
  </si>
  <si>
    <t>จ้างจัดทำแนวทางแบบบูรณาการยุทธศาสตร์การมีส่วนร่วม
ในระดับพื้นที่ปริมณฑลเพื่อขับเคลื่อนยุทธศาสตร์เขตเมือง</t>
  </si>
  <si>
    <t>1. นายนาอีม แลนิ
เสนอราคา 150,000.00 บาท
2. นายจารุกิตติ์ ไชยรด
เสนอราคา 160,000.00 บาท
3. นายวิธี วิสุทธิ์อัมพร
เสนอราคา 165,000.00 บาท</t>
  </si>
  <si>
    <t>นายนาอีม แลนิ</t>
  </si>
  <si>
    <t>สช.สสส.ญ. 69-0001</t>
  </si>
  <si>
    <t>1.นายทักษพร  เผือกผ่อง 
เสนอราคา 140,000.00 บาท
2.นายกฤตธนา  พูลชาติ 
เสนอราคา 150,000.00 บาท
3.นายศตพล  งามตรง 
เสนอราคา 165,000.00 บาท</t>
  </si>
  <si>
    <t>ซื้อประกันผลิตภัณฑ์อุปกรณ์ป้องกันความปลอดภัยเครือข่ายคอมพิวเตอร์ (Firewall)</t>
  </si>
  <si>
    <t xml:space="preserve">1. บริษัท สมาร์ท เทคโนโลยี โซลูชั่น จำกัด
เสนอราคา 147,660.00 บาท
2. บริษัท แองกัส เทคโนโลยี จำกัด 
เสนอราคา 147,700.00 บาท 
3. บริษัท เทคซิกซ์ตี้ไฟว์ จำกัด เสนอราคา 149,000.00 บาท </t>
  </si>
  <si>
    <t>บริษัท สมาร์ท เทคโนโลยี โซลูชั่น จำกัด</t>
  </si>
  <si>
    <t>สช.บซ. 69-0006</t>
  </si>
  <si>
    <t>ซื้อวัสดุงานบ้านงานครัว จำนวน 4 รายการ</t>
  </si>
  <si>
    <t>หลักเกณฑ์ราคากลางจ้างที่ปรึกษา
เป็นจำนวนเงิน 1,200,000.00 บาท</t>
  </si>
  <si>
    <t>บริษัท บางกอกกู๊ดคลีน จำกัด                
เสนอราคา 38,172.25 บาท</t>
  </si>
  <si>
    <t xml:space="preserve">บริษัท บางกอกกู๊ดคลีน จำกัด  </t>
  </si>
  <si>
    <t>สช.บซ. 69-0007</t>
  </si>
  <si>
    <t>บริษัท ริโก้ (ประเทศไทย) จำกัด
เสนอราคา 88,116.60 บาท</t>
  </si>
  <si>
    <t>จ้างจัดทำนิทรรศการ สช. ในงาน Policy Watch Connect 2026</t>
  </si>
  <si>
    <t>นางสาวปทุมวดี นาคพล
เสนอราคา 25,000.00 บาท</t>
  </si>
  <si>
    <t>นางสาวปทุมวดี นาคพล</t>
  </si>
  <si>
    <t>สช.บจ. 69-0039</t>
  </si>
  <si>
    <t>ข้อมูล ณ วันที่ 31 มกราคม 2569</t>
  </si>
  <si>
    <t>จ้างจัดทำและเผยแพร่หนังสือรายงานผลการจัดงานและมติสมัชชาสุขภาพแห่งชาติ ครั้งที่ 18 พ.ศ. 2568</t>
  </si>
  <si>
    <t>จ้างจัดงาน Policy Watch Connect 2026</t>
  </si>
  <si>
    <t xml:space="preserve">จ้างผลิตสื่อเผยแพร่การสัมมนาออนไลน์การมีส่วนร่วมของสังคม (Webinar on Social Participation) 
เรื่อง Youth participation at the heart of policy making in health  </t>
  </si>
  <si>
    <t>จ้างเหมาบริการแปลเอกสารในการประชุมสมัชชาสุขภาพแห่งชาติ ครั้งที่ 18 พ.ศ. 2568 จากภาษาไทยเป็นภาษาอังกฤษ</t>
  </si>
  <si>
    <t>จ้างพิมพ์แผ่นพับแนะนำ สช. ชื่อ NHCO (Network Harmony Collaboration Our Passion)</t>
  </si>
  <si>
    <t>จ้างทำแฟ้มใส่เอกสารสำนักงานคณะกรรมการสุขภาพแห่งชาติ</t>
  </si>
  <si>
    <t>จ้างพิมพ์หนังสือมาตรา 12 สิทธิสุดท้ายของชีวิตที่เลือกได้
เพื่อสุขที่ปลายทาง ตอน ชีวิตตอนปลายที่มีคุณค่าและศักดิ์ศรี 
และ ตอน สิทธิที่เลือกในระยะท้ายคือศักดิ์ศรีความเป็นมนุษย์ (Reprint)</t>
  </si>
  <si>
    <t>จ้างจัดทำรายงานการประเมินผลกระทบด้านสุขภาพแบบเร่งด่วน (Rapid HIA) กรณีสารพิษปนเปื้อนแม่น้ำกก สาย รวก โขง จ.เชียงใหม่ และ จ.เชียงราย</t>
  </si>
  <si>
    <t>1. บริษัท พิมพ์สิริพัฒนา จำกัด 
เสนอราคา 376,051.50 บาท
2. บริษัท อรุณศิลป์ ครีเอชั่น (1999) จำกัด 
เสนอราคา 383,488.00 บาท
3. บริษัท พินนาเคิล แอดเวอร์ไทซิ่ง จำกัด 
เสนอราคา 386,805.00  บาท</t>
  </si>
  <si>
    <t>1. บริษัท อีเว้นท์ ไนน์ มาร์เก็ตติ้ง จำกัด 
เสนอราคา 487,920.00 บาท
2. บริษัท พี.วาย.ดี. คัลเลอร์ จำกัด 
เสนอราคา 492,200.00 บาท 
3. บริษัท ออลเดย์ ปรินซ์ติ้งแอนด์เอ็กซิบิชั่น จำกัด 
เสนอราคา 499,690.00 บาท</t>
  </si>
  <si>
    <t>บริษัท ไรซ์ อิมแพค จำกัด 
เสนอราคา 51,360.00 บาท</t>
  </si>
  <si>
    <t>นางสาวอารี  ชัยเสถียร
เสนอราคา 35,000.00 บาท</t>
  </si>
  <si>
    <t>บริษัท พิมพ์สิริพัฒนา จำกัด
เสนอราคา 6,420.00 บาท</t>
  </si>
  <si>
    <t>1. บริษัท พิมพ์สิริพัฒนา จำกัด 
เสนอราคา 111,708.00 บาท 
2. อรุณศิลป์ ครีเอชั่น (1999) 
เสนอราคา 118,770.00 บาท
3. ห้างหุ้นส่วนจำกัด เอ.ซี.ที. การพิมพ์ 
เสนอราคา 121,124.00 บาท</t>
  </si>
  <si>
    <t>นางสาววรางคณา นาคเสน
เสนอราคา 50,000 บาท</t>
  </si>
  <si>
    <t xml:space="preserve">บริษัท อีเว้นท์ ไนน์ มาร์เก็ตติ้ง จำกัด </t>
  </si>
  <si>
    <t xml:space="preserve">บริษัท ไรซ์ อิมแพค จำกัด </t>
  </si>
  <si>
    <t>นางสาวอารี  ชัยเสถียร</t>
  </si>
  <si>
    <t>เฟมัส แอนด์ ซัคเซ็สฟูล</t>
  </si>
  <si>
    <t>นางสาววรางคณา นาคเสน</t>
  </si>
  <si>
    <t>สช.บจ. 69-0040</t>
  </si>
  <si>
    <t>สช.บจ. 69-0041</t>
  </si>
  <si>
    <t>สช.บจ. 69-0042</t>
  </si>
  <si>
    <t>สช.บจ. 69-0043</t>
  </si>
  <si>
    <t>สช.บจ. 69-0044</t>
  </si>
  <si>
    <t>สช.บจ. 69-0045</t>
  </si>
  <si>
    <t>สช.บจ. 69-0046</t>
  </si>
  <si>
    <t>สช.บจ. 69-0047</t>
  </si>
  <si>
    <t>จ้างบริหารจัดการ การประชุมเชิงปฏิบัติการขับเคลื่อนธรรมนูญสุขภาพพระสงฆ์ระดับพื้นที่ ภาคเหนือ</t>
  </si>
  <si>
    <t>นายจิรัฏธกรวิษญ์ ฤกษ์จินดาวงศ์ 
เสนอราคา 75,000.00 บาท</t>
  </si>
  <si>
    <t>นายจิรัฏธกรวิษญ์ ฤกษ์จินดาวงศ์</t>
  </si>
  <si>
    <t>สช.สสส.บจ. 69-0008</t>
  </si>
  <si>
    <t>จ้างจัดทำระบบข้อมูลรายงานผลการดำเนินงานธรรมนูญสุขภาพพระสงฆ์แห่งชาติ พุทธศักราช 2566</t>
  </si>
  <si>
    <t>สัญญาจ้าง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โดยมหาวิทยาลัยอุบลราชธานี</t>
  </si>
  <si>
    <t>สัญญาจ้างที่ปรึกษาพัฒนาตัวแบบการพัฒนานวัตกรรมปฐมภูมิที่ตอบสนองความจำเป็นด้านสุขภาพของพื้นที่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โดยมหาวิทยาลัยบูรพา</t>
  </si>
  <si>
    <t>สัญญาจ้างที่ปรึกษาพัฒนาตัวแบบการพัฒนานวัตกรรมปฐมภูมิที่ตอบสนองความจำเป็นด้านสุขภาพของพื้นที่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โดยมหาวิทยาลัยราชภัฏนครราชสีมา</t>
  </si>
  <si>
    <t>สัญญาจ้างที่ปรึกษาพัฒนาตัวแบบการพัฒนานวัตกรรมปฐมภูมิที่ตอบสนองความจำเป็นด้านสุขภาพของพื้นที่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โดยมหาวิทยาลัยราชภัฏอุดรธานี</t>
  </si>
  <si>
    <t>1. บริษัท แอพ สตาร์ทอัพ จำกัด 
เสนอราคา 488,990.00 บาท 
2. บริษัท ออล อีส เวลล์ โปรดักชั่น จำกัด 
เสนอราคา 498,085.00 บาท 
3. บริษัท เบนซ์มาร์ค วิชั่น จำกัด 
เสนอราคา 499,500.00 บาท</t>
  </si>
  <si>
    <t xml:space="preserve"> บริษัท แอพ สตาร์ทอัพ จำกัด </t>
  </si>
  <si>
    <t>มหาวิทยาลัยอุบลราชธานี</t>
  </si>
  <si>
    <t>มหาวิทยาลัยบูรพา</t>
  </si>
  <si>
    <t>มหาวิทยาลัยราชภัฏนครราชสีมา</t>
  </si>
  <si>
    <t>มหาวิทยาลัยราชภัฏอุดรธานี</t>
  </si>
  <si>
    <t>สช.สสส.ญ. 69-0002</t>
  </si>
  <si>
    <t>สช.สสส.ญ. 69-0003</t>
  </si>
  <si>
    <t>สช.สสส.ญ. 69-0004</t>
  </si>
  <si>
    <t>สช.สสส.ญ. 69-0005</t>
  </si>
  <si>
    <t>สช.สสส.ญ. 69-0006</t>
  </si>
  <si>
    <t xml:space="preserve">จ้างเหมาบริการ Cloud Server เพื่อให้บริการเว็บไซต์และบริการดิจิทัลของสำนักงานคณะกรรมการสุขภาพแห่งชาติ (สช.) </t>
  </si>
  <si>
    <t>1. บริษัท สมาร์ท เทคโนโลยี โซลูชั่น จำกัด
เสนอราคา 1,225,800.56 บาท
2. บริษัท ซิสเต็มส์ ดอท คอม จำกัด
เสนอราคา 1,398,995.04 บาท
3. บริษัท ซิสเนค อินฟอเมชัน จำกัด
เสนอราคา 1,399,996.56 บาท</t>
  </si>
  <si>
    <t>สช.ญ. 69-0013</t>
  </si>
  <si>
    <t>ข้อมูล ณ วันที่ 28 กุมภาพันธ์ 2569</t>
  </si>
  <si>
    <t>ซื้อแบตเตอรี่สำหรับเครื่องกระตุ้นหัวใจด้วยไฟฟ้าชนิดอัตโนมัติ</t>
  </si>
  <si>
    <t>บริษัท แอลโคเทค อินเตอร์เนชั่นแนล จำกัด   เสนอราคา 13,803.00  บาท</t>
  </si>
  <si>
    <t>บริษัท ริโก้ (ประเทศไทย) จำกัด              
เสนอราคา 80,532.48  บาท</t>
  </si>
  <si>
    <t xml:space="preserve">บริษัท แอลโคเทค อินเตอร์เนชั่นแนล จำกัด </t>
  </si>
  <si>
    <t>สช.บซ. 69-0009</t>
  </si>
  <si>
    <t>สช.บซ. 69-0010</t>
  </si>
  <si>
    <t>สช.บซ. 69-0011</t>
  </si>
  <si>
    <t xml:space="preserve">จ้างจัดทำชุดตัวชี้วัด (composite index) ระดับสุขภาพที่เป็นธรรม และรายงานฉบับสังเคราะห์ เรื่อง สถานการณ์ระบบสุขภาพไทยและแนวโน้มระบบสุขภาพที่เป็นธรรมของไทย ตามธรรมนูญว่าด้วยระบบสุขภาพแห่งชาติ ฉบับที่ 3 พ.ศ. 2565 </t>
  </si>
  <si>
    <t>จ้างเหมาบริการผลิตคลิปวิดีโอสั้น ในประเด็นโรคไม่ติดต่อเรื้อรัง NCDs</t>
  </si>
  <si>
    <t>จ้างเหมาบริการจัดกิจกรรมและจัดแสดงนิทรรศการ สช. งานเดิน วิ่ง หัวใจอาสา ครั้งที่ 15</t>
  </si>
  <si>
    <t>จ้างพัฒนาระบบให้คำปรึกษาการเลี้ยงดูบุตรเชิงสร้างสรรค์ด้วยปัญญาประดิษฐ์ (ระยะที่ 2 : การทดลองใช้งานจริงในชุมชนเป้าหมาย)</t>
  </si>
  <si>
    <t>มูลนิธิเพื่อการพัฒนาสุขภาวะและคุณภาพชีวิตอย่างยั่งยืน
เสนอราคา 352,000.00 บาท</t>
  </si>
  <si>
    <t>นายมรุเดช ไทยดิตถ์ 
เสนอราคา 14,000.00 บาท</t>
  </si>
  <si>
    <t>นางสาววิรวรรณ์ คำดาวเรือง
เสนอราคา 99,800.00 บาท</t>
  </si>
  <si>
    <t>นายการัณย์ อินทะกูล
เสนอราคา 80,000.00 บาท</t>
  </si>
  <si>
    <t>มูลนิธิเพื่อการพัฒนาสุขภาวะและคุณภาพชีวิตอย่างยั่งยืน</t>
  </si>
  <si>
    <t xml:space="preserve">นายมรุเดช ไทยดิตถ์ </t>
  </si>
  <si>
    <t>นางสาววิรวรรณ์ คำดาวเรือง</t>
  </si>
  <si>
    <t>นายการัณย์ อินทะกูล</t>
  </si>
  <si>
    <t>สช.บจ. 69-0048</t>
  </si>
  <si>
    <t>สช.บจ. 69-0049</t>
  </si>
  <si>
    <t>สช.บจ. 69-0050</t>
  </si>
  <si>
    <t>สช.บจ. 69-0051</t>
  </si>
  <si>
    <t>จ้างบริหารจัดการ การประชุมเชิงปฏิบัติการขับเคลื่อนธรรมนูญสุขภาพพระสงฆ์ระดับพื้นที่</t>
  </si>
  <si>
    <t>จ้างเหมาบริการบุคคลธรรมดาเพื่อสนับสนุนการปฏิบัติงาน 
ของโครงการสานพลังและขับเคลื่อนแผนปฏิบัติการธรรมนูญสุขภาพพระสงฆ์แห่งชาติ พุทธศักราช 2566</t>
  </si>
  <si>
    <t>จ้างตรวจสอบบัญชี โครงการ การยกระดับขีดความสามารถของกลไกสนับสนุนการพัฒนาการจัดการระบบสุขภาพปฐมภูมิและนวัตกรรมสุขภาพปฐมภูมิ สำหรับกองสาธารณสุขและหน่วยบริการปฐมภูมิสังกัดองค์การบริหารส่วนจังหวัด (สสส.)</t>
  </si>
  <si>
    <t>จ้างบริหารจัดการ การประชุมเชิงปฏิบัติการเพื่อการขับเคลื่อนธรรมนูญสุขภาพพระสงฆ์ระดับพื้นที่ ภาคตะวันออกเฉียงเหนือ</t>
  </si>
  <si>
    <t>นางสาวเบญจพร  ขันธวิชัย
เสนอราคา 33,000.00 บาท</t>
  </si>
  <si>
    <t>บริษัท เอพี ออดิท เซอร์วิส จำกัด
เสนอราคา 95,000.00 บาท</t>
  </si>
  <si>
    <t>เพื่อน โอ เอ.คอม
เสนอราคา 2,707.00 บาท</t>
  </si>
  <si>
    <t>นางสาวเบญจพร  ขันธวิชัย</t>
  </si>
  <si>
    <t>เพื่อน โอ เอ.คอม</t>
  </si>
  <si>
    <t>สช.สสส.บจ. 69-0009</t>
  </si>
  <si>
    <t>สช.สสส.บจ. 69-0010</t>
  </si>
  <si>
    <t>สช.สสส.บจ. 69-0011</t>
  </si>
  <si>
    <t>สช.สสส.บจ. 69-0012</t>
  </si>
  <si>
    <t>สช.สสส.บจ. 69-0013</t>
  </si>
  <si>
    <t>นายอดุลย์ศักดิ์ เป้าประจำเมือง
เสนอราคา 28,500.00 บาท</t>
  </si>
  <si>
    <t>สช.มข.บจ. 69-0001</t>
  </si>
  <si>
    <t xml:space="preserve">จ้างเหมาบริการประกวดโครงงานนวัตกรรมการสื่อสารในพื้นที่ เรื่องการกำจัดปัญหาพยาธิใบไม้ตับและมะเร็งท่อน้ำดีในพื้นที่เขตสุขภาพที่ 7 และ 8  </t>
  </si>
  <si>
    <t xml:space="preserve">จ้างผู้ตรวจสอบบัญชีโครงการพัฒนาและสนับสนุนการดําเนินงานของ
เขตสุขภาพเพื่อประชาชน  เขตพื้นที่ 1 - 12 </t>
  </si>
  <si>
    <t>จ้างรวบรวมและจัดทำข้อมูลของตัวชี้วัดผลกระทบตาม Result Chain  ของสำนักงานคณะกรรมการสุขภาพแห่งชาติ</t>
  </si>
  <si>
    <t>1. นางสาวธมนพร แท้สูงเนิน
เสนอราคา 490,000.00 บาท
2. บริษัท เปอร์สเปคทีฟ 9 จำกัด
เสนอราคา 495,410.00 บาท
3. นางสาววิรวรรณ์ คำดาวเรือง
เสนอราคา 500,000.00 บาท</t>
  </si>
  <si>
    <t>1. บริษัท เอสดี สอบบัญชีและที่ปรึกษา จำกัด
เสนอราคา 295,000.00 บาท
2. สำนักงานเพชรรุ่งการบัญชี และกฎหมาย
เสนอราคา 297,000.00 บาท
3. บริษัท เอ แอนด์ เอ็ม แอดไวซอรี่ จำกัด
เสนอราคา 299,000.00 บาท</t>
  </si>
  <si>
    <t>มูลนิธิเครือข่ายเพื่อสังคมเป็นธรรม
เสนอราคา 350,000.00 บาท</t>
  </si>
  <si>
    <t>นางสาวธมนพร แท้สูงเนิน</t>
  </si>
  <si>
    <t>บริษัท เอสดี สอบบัญชีและที่ปรึกษา จำกัด</t>
  </si>
  <si>
    <t>มูลนิธิเครือข่ายเพื่อสังคมเป็นธรรม</t>
  </si>
  <si>
    <t>สช.ญ. 69-0014</t>
  </si>
  <si>
    <t>สช.ญ. 69-0015</t>
  </si>
  <si>
    <t>สช.ญ. 69-0016</t>
  </si>
  <si>
    <t xml:space="preserve">จ้างเหมาบริการจัดทำเล่มรายงานโครงการการยกระดับขีดความสามารถของกลไกสนับสนุนการพัฒนาการจัดการระบบสุขภาพปฐมภูมิและนวัตกรรมสุขภาพปฐมภูมิ สำหรับกองสาธารณสุขและหน่วยบริการปฐมภูมิสังกัดองค์การบริหารส่วนจังหวัด  </t>
  </si>
  <si>
    <t>ข้อมูล ณ วันที่ 31 มีนาคม 2569</t>
  </si>
  <si>
    <t>ซื้อหนังสือนิตยสารหมอชาวบ้าน จำนวน 2 รายการ</t>
  </si>
  <si>
    <t>ซื้อวัสดุงานบ้านงานครัว จำนวน 11 รายการ</t>
  </si>
  <si>
    <t>ซื้อวัสดุสำนักงาน 53 รายการ</t>
  </si>
  <si>
    <t>ซื้อหน่วยจัดเก็บข้อมูลชนิด SAS สำหรับอุปกรณ์จัดเก็บข้อมูลแบบ SAN</t>
  </si>
  <si>
    <t>ซื้อเครื่องฉายมัลติมีเดียโปรเจคเตอร์ จอรับภาพชนิดมอเตอร์ไฟฟ้า และวัสดุอุปกรณ์โสต พร้อมติดตั้ง</t>
  </si>
  <si>
    <t>บริษัท วัฒนากร เทรดดิ้ง 1980 จำกัด        เสนอราคา 18,838.42 บาท</t>
  </si>
  <si>
    <t>บริษัท สมาร์ท เทคโนโลยี โซลูชั่น จำกัด
เสนอราคา 25,680.00 บาท</t>
  </si>
  <si>
    <t>บริษัท สำนักพิมพ์หมอชาวบ้าน จำกัด      
เสนอราคา 14,000.00  บาท</t>
  </si>
  <si>
    <t>บริษัท พาพรพรรณ ซัพพลาย จำกัด         
เสนอราคา  97,296.17 บาท</t>
  </si>
  <si>
    <t xml:space="preserve">บริษัท สำนักพิมพ์หมอชาวบ้าน จำกัด  </t>
  </si>
  <si>
    <t>บริษัท พาพรพรรณ ซัพพลาย จำกัด</t>
  </si>
  <si>
    <t>สช.บซ. 69-0012</t>
  </si>
  <si>
    <t>สช.บซ. 69-0013</t>
  </si>
  <si>
    <t>สช.บซ. 69-0014</t>
  </si>
  <si>
    <t>สช.บซ. 69-0015</t>
  </si>
  <si>
    <t>สช.บซ. 69-0016</t>
  </si>
  <si>
    <t>จ้างผลิตของที่ระลึกในงานทำบุญวันคล้ายวันสถาปนา ครบรอบ 19 ปี สช.</t>
  </si>
  <si>
    <t>จ้างเหมาบริการผลิตนิทรรศการ 19 ปี สช. และนิทรรศการรำลึก ศ.นพ.ประเวศ วะสี</t>
  </si>
  <si>
    <t>จ้างเหมาบริการจัดกิจกรรมและนิทรรศการ สช. ในการประชุมวิชาการประจำปี HA National Forum ครั้งที่ 26 และงานเทศกาล DEATH FEST 2026</t>
  </si>
  <si>
    <t>จ้างจัดทำข้อมูลรายงานผลการสร้างสภาพแวดล้อมเพื่อลดโรคไม่ติดต่อเรื้อรังและมาตรการในระดับพื้นที่ จังหวัดน่าน</t>
  </si>
  <si>
    <t xml:space="preserve">จ้างเหมาบริการซักเก้าอี้และปลอกพนักเก้าอี้ สำนักงานคณะกรรมการสุขภาพแห่งชาติ </t>
  </si>
  <si>
    <t>จ้างเหมาบริการบำรุงรักษาเครื่องกรองน้ำของสำนักงานคณะกรรมการสุขภาพแห่งชาติ</t>
  </si>
  <si>
    <t>บริษัท ซัมอัพ พรีเมี่ยม จำกัด</t>
  </si>
  <si>
    <t>นางนภาพร มหายศนันท์</t>
  </si>
  <si>
    <t>นางสาวสาวินี  ธะนู</t>
  </si>
  <si>
    <t xml:space="preserve">บริษัท พี เอส วี ยูนิเทค จำกัด </t>
  </si>
  <si>
    <t xml:space="preserve">นางสาวณัฎฐณิชา ยารวง </t>
  </si>
  <si>
    <t>บริษัท ซัมอัพ พรีเมี่ยม จำกัด เสนอราคา 33,063.00 บาท</t>
  </si>
  <si>
    <t>นายนิธิวัฒน์ แซ่กี้
เสนอราคา 100,000.00 บาท</t>
  </si>
  <si>
    <t>นายนิธิวัฒน์ แซ่กี้
เสนอราคา 99,500.00 บาท</t>
  </si>
  <si>
    <t>นางนภาพร มหายศนันท์
เสนอราคา 90,000.00 บาท</t>
  </si>
  <si>
    <t>นางสาวณัฎฐณิชา ยารวง 
เสนอราคา 30,000.00 บาท</t>
  </si>
  <si>
    <t>บริษัท พี เอส วี ยูนิเทค จำกัด                 
เสนอราคา 9,309.00 บาท</t>
  </si>
  <si>
    <t>สช.บจ. 69-0052</t>
  </si>
  <si>
    <t>สช.บจ. 69-0053</t>
  </si>
  <si>
    <t>สช.บจ. 69-0054</t>
  </si>
  <si>
    <t>สช.บจ. 69-0055</t>
  </si>
  <si>
    <t>สช.บจ. 69-0056</t>
  </si>
  <si>
    <t>สช.บจ. 69-0057</t>
  </si>
  <si>
    <t>สช.บจ. 69-0058</t>
  </si>
  <si>
    <t>จ้างบริหารจัดการ การประชุมเชิงปฏิบัติการเพื่อการขับเคลื่อนธรรมนูญสุขภาพพระสงฆ์ระดับพื้นที่ จังหวัดสุพรรณบุรี</t>
  </si>
  <si>
    <t>จ้างบริหารจัดการ เวทีสานพลังสร้างสุขภาวะพระสงฆ์ด้วยธรรมนูญสุขภาพพระสงฆ์แห่งชาติ จังหวัดลำพูน</t>
  </si>
  <si>
    <t>จ้างทำตรายางโครงการ การเสริมสร้างบทบาทและระบบการขับเคลื่อนขององค์การบริหารส่วนจังหวัด (อบจ.) เพื่อแก้ปัญหาสุขภาพช่องปากเด็กวัยเรียน (2-12 ปี)</t>
  </si>
  <si>
    <t>จ้างเหมาบริการบุคคลธรรมดาเพื่อสนับสนุนการปฏิบัติงานด้านสื่อสารประชาสัมพันธ์ โครงการขยายผลการพัฒนาและขับเคลื่อนกลไกสุขภาวะแบบมีส่วนร่วม เสริมสร้างระบบสุขภาพเขตเมืองที่ยั่งยืน</t>
  </si>
  <si>
    <t>จ้างเหมาบริการจัดงานประกาศใช้ธรรมนูญสุขภาวะคนข้ามเพศ</t>
  </si>
  <si>
    <t>นายจิรัฏธกรวิษญ์  ฤกษ์จินดาวงศ์
เสนอราคา 75,000.00 บาท</t>
  </si>
  <si>
    <t>นายจิรัฏธกรวิษญ์  ฤกษ์จินดาวงศ์
เสนอราคา 80,000.00 บาท</t>
  </si>
  <si>
    <t>เฟมัส แอนด์ ซัคเซ็สฟูล
เสนอราคา 3,852.00 บาท</t>
  </si>
  <si>
    <t>นางสาวภัณฑิลา วงษ์วรรณ
เสนอราคา 92,000.00 บาท</t>
  </si>
  <si>
    <t>นางสาวภัณฑิลา วงษ์วรรณ</t>
  </si>
  <si>
    <t>สช.สสส.บจ. 69-0014</t>
  </si>
  <si>
    <t>สช.สสส.บจ. 69-0015</t>
  </si>
  <si>
    <t>สช.สสส.บจ. 69-0016</t>
  </si>
  <si>
    <t>สช.สสส.บจ. 69-0017</t>
  </si>
  <si>
    <t>สช.สสส.บจ. 69-0018</t>
  </si>
  <si>
    <t>จ้างผลิตเสื้อสำหรับงานอีสานพลัส : บูรณาการชุมชนปั้นเศรษฐกิจใหม่คนอีสานอยู่ดีกินดีสุขภาพดี  และการประกวดนวัตกรรมการสื่อสารรณรงค์ คนอีสานรุ่นใหม่ ปลอดพยาธิใบไม้ตับและมะเร็งท่อน้ำดี (ISAN Zero OV Media Hackathon)</t>
  </si>
  <si>
    <t>จ้างเหมาบริการจัดนิทรรศการแนะนำ สช. และกิจกรรมเกมส์  ในงานอีสานพลัส : บูรณาการชุมชนปั้นเศรษฐกิจใหม่คนอีสานอยู่ดีกินดีสุขภาพดี  และการประกวดนวัตกรรมการสื่อสารรณรงค์ คนอีสานรุ่นใหม่ ปลอดพยาธิใบไม้ตับและมะเร็งท่อน้ำดี (ISAN Zero OV Media Hackathon)</t>
  </si>
  <si>
    <t>จ้างเหมาบริการถ่ายทอดสด  Face Book Live  งาน “อีสานพลัส : บูรณาการชุมชนปั้นเศรษฐกิจใหม่คนอีสานอยู่ดีกินดีสุขภาพดี”  และการประกวดนวัตกรรมการสื่อสารรณรงค์ “คนอีสานรุ่นใหม่ ปลอดพยาธิใบไม้ตับและมะเร็งท่อน้ำดี (ISAN Zero OV Media Hackathon)”</t>
  </si>
  <si>
    <t>บริษัท ทริปเปิล ดี พริ้นติ้ง แอนด์ เทรดดิ้ง จำกัด
เสนอราคา 98,440.00 บาท</t>
  </si>
  <si>
    <t>นายสุวิทย์ โพธิ์น้อย
เสนอราคา 100,000.00 บาท</t>
  </si>
  <si>
    <t>นางกัญญชลา พรหมหาชัย
เสนอราคา 80,000.00 บาท</t>
  </si>
  <si>
    <t>นายอดุลย์ศักดิ์ เป้าประจำเมือง
เสนอราคา 27,500.00 บาท</t>
  </si>
  <si>
    <t>บริษัท ทริปเปิล ดี พริ้นติ้ง แอนด์ เทรดดิ้ง จำกัด</t>
  </si>
  <si>
    <t>นายสุวิทย์ โพธิ์น้อย</t>
  </si>
  <si>
    <t>นางกัญญชลา พรหมหาชัย</t>
  </si>
  <si>
    <t>สช.มข.บจ. 69-0002</t>
  </si>
  <si>
    <t>สช.มข.บจ. 69-0003</t>
  </si>
  <si>
    <t>สช.มข.บจ. 69-0004</t>
  </si>
  <si>
    <t>สช.มข.บจ. 69-0005</t>
  </si>
  <si>
    <t xml:space="preserve">ห้างหุ้นส่วนจำกัด เอททีน 
เทรดดิ้ง </t>
  </si>
  <si>
    <t>จ้างเหมาบริการจัดกิจกรรมและออกแบบพื้นที่นิทรรศการภาพถ่าย “Design Your Last Chapter (นิทรรศการมีชีวิต)” ภายใต้โครงการวิเคราะห์สถานการณ์และองค์ความรู้ระบบการดูแลระยะยาวในชุมชนของประเทศไทย</t>
  </si>
  <si>
    <t>จ้างเหมาบริการจัดพิมพ์และเข้าเล่มรายงานฉบับสมบูรณ์ โครงการวิเคราะห์สถานการณ์และองค์ความรู้ระบบการดูแลระยะยาวในชุมชนของประเทศไทย</t>
  </si>
  <si>
    <t>นายกมล  จันทร์แจ่มศรี
เสนอราคา 15,000.00 บาท</t>
  </si>
  <si>
    <t>นายกมล จันทร์แจ่มศรี</t>
  </si>
  <si>
    <t>หจก. เอส.พี. สุทธิพงษ์ก๊อปปี้ แอนด์ เซอร์วิส</t>
  </si>
  <si>
    <t>สช.สวรส.บจ. 
69 - 0002</t>
  </si>
  <si>
    <t>สช.สวรส.บจ.
69 - 0001</t>
  </si>
  <si>
    <t>จ้างจัดทำวิดีทัศน์การประเมินผลกระทบด้านสุขภาพ</t>
  </si>
  <si>
    <t xml:space="preserve">จ้างรวบรวมและจัดทำข้อมูลพื้นฐานขององค์กรปกครองส่วนท้องถิ่น (อปท.) จำนวน 40 แห่ง </t>
  </si>
  <si>
    <t>บริษัท โซ ดู ไอ จำกัด
เสนอราคา 90,000.00 บาท</t>
  </si>
  <si>
    <t>นางสาวนิตย์ตะยา ยาสุขพันธุ์
เสนอราคา 80,000.00 บาท</t>
  </si>
  <si>
    <t>บริษัท โซ ดู ไอ จำกัด</t>
  </si>
  <si>
    <t>นางสาวนิตย์ตะยา ยาสุขพันธุ์</t>
  </si>
  <si>
    <t>สช.สกสว.บจ. 
69 - 0001</t>
  </si>
  <si>
    <t>สช.สกสว.บจ. 
69 - 0002</t>
  </si>
  <si>
    <t>จ้างบำรุงรักษาและแก้ไขข้อบกพร่อง (Maintenance) ระบบยืนยันตัวตนแบบรวมศูนย์กลาง e-Authentication แบบ Single Sign-On (IAM) และระบบบริการจัดการลายมือชื่ออิเล็กทรอนิกส์ (Digital Signature)</t>
  </si>
  <si>
    <t xml:space="preserve">จ้างจัดทำเอกสารและกระบวนการทำงาน ด้านการกำกับดูแล
ความมั่นคงปลอดภัยไซเบอร์และการบริหารจัดการความเสี่ยงจากบุคคลภายนอก </t>
  </si>
  <si>
    <t>บริษัท จีเนียส-ทรี จำกัด
เสนอราคา 321,000.00 บาท</t>
  </si>
  <si>
    <t>1.บริษัท โกเวอร์นทรัสต จำกัด
เสนอราคา 450,000.00 บาท
2.บริษัท แวลิกซ์ คอนซัลติ้ง จำกัด
เสนอราคา 480,000.00 บาท
3.บริษัท อินเซค จำกัด
เสนอราคา 588,500.00 บาท</t>
  </si>
  <si>
    <t>บริษัท จีเนียส-ทรี จำกัด</t>
  </si>
  <si>
    <t>บริษัท โกเวอร์นทรัสต จำกัด</t>
  </si>
  <si>
    <t>สช.ญ. 69-0017</t>
  </si>
  <si>
    <t>สช.ญ. 69-0018</t>
  </si>
  <si>
    <t>สัญญาจ้างที่ปรึกษาพัฒนาตัวแบบการพัฒนานวัตกรรมปฐมภูมิที่ตอบสนองความจำเป็นด้านสุขภาพของพื้นที่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โดยมหาวิทยาลัยมหาสารคาม</t>
  </si>
  <si>
    <t>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โดยมหาวิทยาลัยราชภัฏภูเก็ต</t>
  </si>
  <si>
    <t>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2 รพ.สต.) โดยมหาวิทยาลัยศรีนครินทรวิโรฒ</t>
  </si>
  <si>
    <t>สัญญาจ้างที่ปรึกษาพัฒนาตัวแบบการพัฒนานวัตกรรมปฐมภูมิที่ตอบสนองความจำเป็นด้านสุขภาพของพื้นที่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โดยมหาวิทยาลัยราชภัฏสงขลา</t>
  </si>
  <si>
    <t>มหาวิทยาลัยมหาสารคาม</t>
  </si>
  <si>
    <t>มหาวิทยาลัยราชภัฏภูเก็ต</t>
  </si>
  <si>
    <t>มหาวิทยาลัยศรีนครินทรวิโรฒ</t>
  </si>
  <si>
    <t>มหาวิทยาลัยราชภัฏสงขลา</t>
  </si>
  <si>
    <t>สช.สสส.ญ. 69-0007</t>
  </si>
  <si>
    <t>สช.สสส.ญ. 69-0008</t>
  </si>
  <si>
    <t>สช.สสส.ญ. 69-0009</t>
  </si>
  <si>
    <t>สช.สสส.ญ. 69-0010</t>
  </si>
  <si>
    <t>จ้างจัดเก็บและบันทึกข้อมูลภาคสนาม : การประเมินความเสี่ยงและ
การประเมินผลกระทบด้านสุขภาพ กรณีผลกระทบจากสารพิษปนเปื้อน แม่น้ำกก สาย รวก โขง จ.เชียงใหม่ และ จ.เชียงราย พื้นที่ ต.ท่าตอน จ.เชียงใหม่ และ ต.แม่ยาว จ.เชียงราย</t>
  </si>
  <si>
    <t>1.บริษัท ริโก้ (ประเทศไทย) จำกัด              
เสนอราคา 171,200.00 บาท
2. บริษัท เอ็นเค โปรวิชั่น เทคโนโลยี จำกัด
เสนอราคา 181,793.00  บาท
3. ห้างหุ้นส่วนจำกัด บลู กลีฟ
เสนอราคา 204,402.10  บาท</t>
  </si>
  <si>
    <t>ห้างหุ้นส่วนจำกัด เอส.พี. สุทธิพงษ์ก๊อปปี้ แอนด์ เซอร์วิส
เสนอราคา 9,200.00 บาท</t>
  </si>
  <si>
    <t>ข้อมูล ณ วันที่ 30 เมษายน 2569</t>
  </si>
  <si>
    <t>จ้างพิมพ์หนังสือคู่มือธรรมนูญสุขภาพพระสงฆ์แห่งชาติ พุทธศักราช 2566</t>
  </si>
  <si>
    <t>จ้างเหมาบริการผลิตสื่อในโครงการลมหายใจระบบสุขภาพชายแดน ของสำนักงานคณะกรรมการสุขภาพแห่งชาติ</t>
  </si>
  <si>
    <t>จ้างเหมาบริการถ่ายทอดสด  Facebook Live เวที Policy Dialogue 
เรื่อง “นโยบายความมั่นคงด้าน  พลังงาน-อาหาร-สุขภาพ : โอกาสและทางรอดของไทยในวิกฤติโลก”</t>
  </si>
  <si>
    <t xml:space="preserve">จ้างบริการบำรุงรักษาและรับประกันผลิตภัณฑ์อุปกรณ์ในระบบเครือข่ายคอมพิวเตอร์ </t>
  </si>
  <si>
    <t>บริษัท วุฒิวัฒน์ การพิมพ์ จำกัด
เสนอราคา 36,594.00 บาท</t>
  </si>
  <si>
    <t>1. บริษัท บ้านบันดาลใจ จำกัด
เสนอราคา 495,000.00 บาท
2. บริษัท ดีคลับ โปรดักชั่น จำกัด
เสนอราคา 497,550.00 บาท
3. บริษัท วาฬพันล้าน จำกัด
เสนอราคา 500,000.00 บาท</t>
  </si>
  <si>
    <t>ห้างหุ้นส่วนจำกัด เอททีน เทรดดิ้ง
เสนอราคา 100,000.00 บาท</t>
  </si>
  <si>
    <t>นายอดุลย์ศักดิ์  เป้าประจำเมือง
เสนอราคา 27,400.00 บาท</t>
  </si>
  <si>
    <t>บริษัท สมาร์ท เทคโนโลยี โซลูชั่น จำกัด
เสนอราคา 74,365.00 บาท</t>
  </si>
  <si>
    <t>บริษัท บ้านบันดาลใจ จำกัด</t>
  </si>
  <si>
    <t>สช.บจ. 69-0059</t>
  </si>
  <si>
    <t>สช.บจ. 69-0060</t>
  </si>
  <si>
    <t>สช.บจ. 69-0061</t>
  </si>
  <si>
    <t>สช.บจ. 69-0062</t>
  </si>
  <si>
    <t>สช.บจ. 69-0063</t>
  </si>
  <si>
    <t>บริษัท วุฒิวัฒน์ การพิมพ์ จำกัด</t>
  </si>
  <si>
    <t>จ้างจัดทำหนังสือธรรมนูญสุขภาพระดับเขต 18 เขตกรุงเทพมหานครและธรรมนูญสุขภาวะคนข้ามเพศ</t>
  </si>
  <si>
    <t>ชุมนุมสหกรณ์การเกษตรแห่งประเทศไทย จำกัด</t>
  </si>
  <si>
    <t>สช.สสส.บจ. 69-0019</t>
  </si>
  <si>
    <t>จ้างเหมาบริการจัดทำเล่มรายงาน โครงการการพัฒนาต้นแบบการดำเนินงานมาตรฐานระบบสุขภาพปฐมภูมิในองค์กรปกครองส่วนท้องถิ่น</t>
  </si>
  <si>
    <t>ห้างหุ้นส่วนจำกัด เอส.พี. สุทธิพงษ์ก๊อบปี แอนด์ เซ็อร์วิส
เสนอราคา 4,500.00 บาท</t>
  </si>
  <si>
    <t>ห้างหุ้นส่วนจำกัด เอส.พี. สุทธิพงษ์ก๊อบปี แอนด์ เซ็อร์วิส</t>
  </si>
  <si>
    <t>สช.บพท.บจ. 
69 - 0001</t>
  </si>
  <si>
    <t>จ้างเหมาบริการผลิตคลิปเนื้อหารายการ Health station TaIk โครงการสร้างการรับรู้ เรื่องการกำจัดปัญหาพยาธิใบไม้ตับ และมะเร็งท่อน้ำดีในพื้นที่เขตสุขภาพที่ 7 และ 8</t>
  </si>
  <si>
    <t>นางเบญจมาศณุ์ เหรียญรักวงศ์</t>
  </si>
  <si>
    <t>สช.มข.บจ. 69-0006</t>
  </si>
  <si>
    <t>จ้างที่ปรึกษาประเมินผลการดำเนินงานของ สช. ตามกรอบการประเมิน
ของ กพม. ประจำปีงบประมาณ พ.ศ. 2569</t>
  </si>
  <si>
    <t xml:space="preserve">สัญญาจ้างผู้สอบบัญชี ประจำปีงบประมาณ พ.ศ. ๒๕๖๙
</t>
  </si>
  <si>
    <t>จ้างบำรุงรักษาและแก้ไขข้อบกพร่อง (Maintenance) 
ระบบงานสารสนเทศด้านงานข้อตกลงและด้านอื่นที่เกี่ยวข้อง
ของ สำนักงานคณะกรรมการสุขภาพแห่งชาติ (สช.)</t>
  </si>
  <si>
    <t xml:space="preserve">1. บริษัท สำนักงานสามสิบสี่ ออดิต จำกัด 
เสนอราคา 440,000.00 บาท 
2. บริษัท เจพี ทิพ ออดิท จำกัด 
เสนอราคา 450,000.00 บาท 
3. บริษัท สอบบัญชีธรรมนิติ จำกัด 
เสนอราคา 450,000.00 บาท
4. บริษัท ร่วมคิด จำกัด 
เสนอราคา 460,000.00 บาท </t>
  </si>
  <si>
    <t xml:space="preserve">นายอุทัย เจริญวงศ์
เสนอราคา 500,000.00บาท </t>
  </si>
  <si>
    <t xml:space="preserve">1. บริษัท เรียล อินทิกริตี จำกัด 
เสนอราคา 378,500.00บาท 
2. บริษัท ดิจิทัล คราฟท์ แอทเวิร์ค จำกัด 
เสนอราคา 380,000.00 บาท 
3. บริษัท ไซแอม เอ็นจิเนียริ่ง จำกัด 
เสนอราคา 410,000.00 บาท </t>
  </si>
  <si>
    <t>นายอุทัย เจริญวงศ์</t>
  </si>
  <si>
    <t xml:space="preserve">บริษัท สำนักงานสามสิบสี่ ออดิต จำกัด </t>
  </si>
  <si>
    <t xml:space="preserve">บริษัท เรียล อินทิกริตี จำกัด </t>
  </si>
  <si>
    <t>สช.ญ. 69-0019</t>
  </si>
  <si>
    <t>สช.ญ. 69-0020</t>
  </si>
  <si>
    <t>สช.ญ. 69-0021</t>
  </si>
  <si>
    <t>จ้างเหมาบริการการติดตามสถานการณ์และระบบสนับสนุนของ อบจ. ในการขับเคลื่อนการจัดบริการช่องปากใน รพ.สต.ถ่ายโอน</t>
  </si>
  <si>
    <t>จ้างที่ปรึกษาประเมินผลจัดทำข้อเสนอการดำเนินงานต่อกรุงเทพมหานคร และหน่วยงานที่เกี่ยวข้อง</t>
  </si>
  <si>
    <t>นางสาวรัชนี ลิ้มสวัสดิ์
เสนอราคา 336,000.00 บาท</t>
  </si>
  <si>
    <t>นางสาวรัชนี ลิ้มสวัสดิ์</t>
  </si>
  <si>
    <t>มหาวิทยาลัยธรรมศาสตร์</t>
  </si>
  <si>
    <t>สช.สสส.ญ. 69-0011</t>
  </si>
  <si>
    <t>สช.สสส.ญ. 69-0012</t>
  </si>
  <si>
    <t>รวมเป็นเงินทั้งสิ้น</t>
  </si>
  <si>
    <t>เฟมัส แอนด์ ซัคเซ็สฟูล
เสนอราคา 26,215.00 บาท</t>
  </si>
  <si>
    <t>หลักเกณฑ์ราคากลางจ้างที่ปรึกษา 
เป็นจำนวนเงิน 500,000.00 บาท</t>
  </si>
  <si>
    <t>1. ชุมนุมสหกรณ์การเกษตรแห่งประเทศไทย จำกัด
เสนอราคา 895,055 บาท
2. ศูนย์สื่อและสิ่งพิมพ์แก้วเจ้าจอม มหาวิทยาลัยราชภัฏสวนสุนันทา 
เสนอราคา 920,500.00 บาท
3. โรงพิมพ์มหาจุฬาลงกรณราชวิทยาลัย 
เสนอราคา 926,000.00 บาท</t>
  </si>
  <si>
    <t>1. นางเบญจมาศณุ์ เหรียญรักวงศ์ 
เสนอราคา 189,500.00 บาท
2. นางสาวคนึงนุช วงศ์เย็น 
เสนอราคา 199,000.00 บาท
3. นางสาวธมนพร แท้สูงเนิน 
เสนอราคา 200,000.00 บาท</t>
  </si>
  <si>
    <t>แบบสรุปผลการดำเนินการจัดซื้อจัดจ้างในรอบ เดือนมกราคม 2569</t>
  </si>
  <si>
    <t>แบบสรุปผลการดำเนินการจัดซื้อจัดจ้างในรอบ เดือนกุมภาพันธ์ 2569</t>
  </si>
  <si>
    <t>แบบสรุปผลการดำเนินการจัดซื้อจัดจ้างในรอบ เดือนมีนาคม 2569</t>
  </si>
  <si>
    <t>แบบสรุปผลการดำเนินการจัดซื้อจัดจ้างในรอบ เดือนเมษายน 2569</t>
  </si>
  <si>
    <t>บริษัท ศุภางค์ เทรดดิ้ง จำกัด                   
เสนอราคา 20,330.00  บาท</t>
  </si>
  <si>
    <t>หลักเกณฑ์ราคากลางจ้างที่ปรึกษา 
เป็นจำนวนเงิน 450,000.00 บาท</t>
  </si>
  <si>
    <t>1. ห้างหุ้นส่วนจำกัด เอททีน เทรดดิ้ง 
เสนอราคา 170,000.00 บาท
2. บริษัท ฟรีด้อม ซาวด์ ออฟ มีเดียส์ จำกัด 
เสนอราคาในวงเงิน 179,500.00 บาท
3. บริษัท ที-เด็จ ซัพพอร์ท จำกัด 
เสนอราคาในวงเงิน 180,000.00 บาท</t>
  </si>
  <si>
    <t>นางสาวสาวินี  ธะนู                              
เสนอราคา 39,990.00 บาท</t>
  </si>
  <si>
    <t>ข้อมูล ณ วันที่ 31 พฤษภาคม 2569</t>
  </si>
  <si>
    <t>แบบสรุปผลการดำเนินการจัดซื้อจัดจ้างในรอบ เดือนพฤษภาคม 2569</t>
  </si>
  <si>
    <t>สช.บซ. 69-0019</t>
  </si>
  <si>
    <t>ซื้อสิทธิ์การใช้งาน Google Workspace เพื่อประสิทธิภาพด้านการจัดทำและแสดงผลฐานข้อมูลสุขภาพพระสงฆ์</t>
  </si>
  <si>
    <t>บริษัท บางมด เอ็นเตอร์ไพร์ส จำกัด
เสนอราคา 11,684.40 บาท</t>
  </si>
  <si>
    <t>บริษัท บางมด เอ็นเตอร์ไพร์ส จำกัด</t>
  </si>
  <si>
    <t>สช.บจ. 69-0064</t>
  </si>
  <si>
    <t>สช.บจ. 69-0065</t>
  </si>
  <si>
    <t>สช.บจ. 69-0066</t>
  </si>
  <si>
    <t>สช.บจ. 69-0067</t>
  </si>
  <si>
    <t>สช.บจ. 69-0068</t>
  </si>
  <si>
    <t>สช.บจ. 69-0069</t>
  </si>
  <si>
    <t>สช.บจ. 69-0070</t>
  </si>
  <si>
    <t>สช.บจ. 69-0071</t>
  </si>
  <si>
    <t>สช.บจ. 69-0072</t>
  </si>
  <si>
    <t>สช.บจ. 69-0073</t>
  </si>
  <si>
    <t>สช.บจ. 69-0074</t>
  </si>
  <si>
    <t>สช.บจ. 69-0075</t>
  </si>
  <si>
    <t>สช.บจ. 69-0076</t>
  </si>
  <si>
    <t>สช.บจ. 69-0077</t>
  </si>
  <si>
    <t>สช.บจ. 69-0078</t>
  </si>
  <si>
    <t>สช.บจ. 69-0079</t>
  </si>
  <si>
    <t>สช.บจ. 69-0080</t>
  </si>
  <si>
    <t>จ้างพิมพ์หนังสือสานพลัง ฉบับเดือนกุมภาพันธ์ 2569</t>
  </si>
  <si>
    <t>จ้างเหมาบริการระบบประชุมทางไกลแบบ Web Conference</t>
  </si>
  <si>
    <t xml:space="preserve">จ้างพัฒนาเอกสารและข้อเสนอเชิงนโยบายสมัชชาสุขภาพเฉพาะประเด็นเรื่อง นโยบายรองรับประชากรกลุ่มเสี่ยงที่จะเสียชีวิตอย่างโดดเดี่ยวของประเทศไทย </t>
  </si>
  <si>
    <t>จ้างจัดทำเอกสาร เรื่อง “สถานการณ์ภูมิรัฐศาสตร์”</t>
  </si>
  <si>
    <t>จ้างจัดทำรายงานประเด็นสำคัญเชิงยุทธศาสตร์ที่ส่งผลกระทบต่อระบบสุขภาพของประเทศ</t>
  </si>
  <si>
    <t xml:space="preserve">จ้างเหมาบริการซ่อมแซมระบบเครื่องปรับอากาศ </t>
  </si>
  <si>
    <t xml:space="preserve">จ้างเหมาบริการต่ออายุใบรับรองความปลอดภัยอิเล็กทรอนิกส์ (SSL Certificate) สำหรับโดเมน healthstation.in.th </t>
  </si>
  <si>
    <t>จ้างเหมาบริการต่ออายุใบรับรองความปลอดภัยอิเล็กทรอนิกส์ (SSL Certificate) สำหรับเว็บไซต์ Samatcha.org</t>
  </si>
  <si>
    <t>จ้างทำเสื้อแจ็คเก็ตสำหรับการอบรมโครงการพัฒนาศักยภาพเครือข่ายนักสานพลังสร้างสุขภาวะ (คนส.) รุ่นที่ ๔ (The Synergist Network : ๔)</t>
  </si>
  <si>
    <t>จ้างทำของที่ระลึกประเภทแบตเตอรี่สำรอง (Power Bank) สำหรับโครงการพัฒนาศักยภาพเครือข่ายนักสานพลังสร้างสุขภาวะ (คนส.) รุ่นที่ 4 (The Synergist Network : 4)</t>
  </si>
  <si>
    <t>จ้างจัดทำข้อมูลสถานการณ์และประเด็นที่เกี่ยวข้องกับการบริหารจัดการพื้นที่รับน้ำจังหวัดพระนครศรีอยุธยา เพื่อใช้ประกอบกระบวนการพัฒนานโยบายสาธารณะแบบมีส่วนร่วม</t>
  </si>
  <si>
    <t>จ้างจัดทำข้อมูลรูปแบบการบริหารจัดการลุ่มน้ำของประเทศไทย เพื่อใช้ประกอบการพิจารณาการเสริมสร้างความสามารถในการรับมือภัยพิบัติของ
จังหวัดพระนครศรีอยุธยา</t>
  </si>
  <si>
    <t>บริษัท พิมพ์ดี จำกัด
เสนอราคา 88,810.00 บาท</t>
  </si>
  <si>
    <t>1. บริษัท วัน-ทู-ออล จำกัด 
เสนอราคา 141,111.60 บาท
2. บริษัท ไอคลาวด์ จำกัด 
เสนอราคา 141,882.00 บาท
3. บริษัท วัน-โกลเบิล จำกัด 
เสนอราคา 141,999.91 บาท</t>
  </si>
  <si>
    <t>นาย สมศักดิ์  อมรสิริพงศ์
เสนอราคา 50,000.00 บาท</t>
  </si>
  <si>
    <t>นาย ณัฐวุฒิ  เอี่ยงธนรัตน์ 
เสนอราคา 30,000.00 บาท</t>
  </si>
  <si>
    <t>นายอดุลย์ศักดิ์ เป้าประจำเมือง
เสนอราคา 16,200.00 บาท</t>
  </si>
  <si>
    <t>นางสาวศรวณีย์ อวนศรี
เสนอราคา 40,000.00 บาท</t>
  </si>
  <si>
    <t>นายนพพล มงคลดี
เสนอราคา 33,000.00 บาท</t>
  </si>
  <si>
    <t>บริษัท มหาจักร แอร์ คอนดิชั่นเนอร์ส จำกัด เสนอราคา 87,027.38  บาท</t>
  </si>
  <si>
    <t>บริษัท ไอเน็กซ์ บรอดแบนด์ จำกัด
เสนอราคา 27,178.00 บาท</t>
  </si>
  <si>
    <t>บริษัท ไอเน็กซ์ บรอดแบนด์ จำกัด
เสนอราคา 16,371.00 บาท</t>
  </si>
  <si>
    <t>บริษัท ทีซีอาร์ โปรดักส์ จำกัด
เสนอราคา 48.257.00 บาท</t>
  </si>
  <si>
    <t>นายสุภเดช ต้นนามล
เสนอราคา 104,000.00 บาท</t>
  </si>
  <si>
    <t>บริษํท ซัมอัพ พรีเมี่ยม จำกัด
เสนอราคา 7,000.00 บาท</t>
  </si>
  <si>
    <t>นางสาวนิตย์ตะยา ผาสุขพันธุ์ 
เสนอราคา 100,000.00 บาท</t>
  </si>
  <si>
    <t>นายปริเวท  วรรณโกวิท 
เสนอราคา 100,000.00 บาท</t>
  </si>
  <si>
    <t>1. บริษัท พิมพ์สิริพัฒนา จำกัด 
เสนอราคา 179,920.50 บาท 
2. บริษัท พินนาเคิล แอดเวอร์ไทซิ่ง จำกัด เสนอราคา 189,550.50 บาท 
3. อรุณศิลป์ ครีเอชั่น (1999) 
เสนอราคา 192,600.00 บาท</t>
  </si>
  <si>
    <t xml:space="preserve">บริษัท พิมพ์สิริพัฒนา จำกัด </t>
  </si>
  <si>
    <t>บริษัท พิมพ์ดี จำกัด</t>
  </si>
  <si>
    <t>บริษัท วัน-ทู-ออล จำกัด</t>
  </si>
  <si>
    <t>นาย สมศักดิ์  อมรสิริพงศ์</t>
  </si>
  <si>
    <t xml:space="preserve">นาย ณัฐวุฒิ  เอี่ยงธนรัตน์ </t>
  </si>
  <si>
    <t>นางสาวศรวณีย์ อวนศรี</t>
  </si>
  <si>
    <t>นายนพพล มงคลดี</t>
  </si>
  <si>
    <t xml:space="preserve">บริษัท มหาจักร แอร์ คอนดิชั่นเนอร์ส จำกัด </t>
  </si>
  <si>
    <t>บริษัท ไอเน็กซ์ บรอดแบนด์ จำกัด</t>
  </si>
  <si>
    <t>บริษัท ทีซีอาร์ โปรดักส์ จำกัด</t>
  </si>
  <si>
    <t>นายสุภเดช ต้นนามล</t>
  </si>
  <si>
    <t>บริษํท ซัมอัพ พรีเมี่ยม จำกัด</t>
  </si>
  <si>
    <t xml:space="preserve">นางสาวนิตย์ตะยา ผาสุขพันธุ์ </t>
  </si>
  <si>
    <t xml:space="preserve">นายปริเวท  วรรณโกวิท </t>
  </si>
  <si>
    <t>จ้างเหมาบริการบุคคลธรรมดาเพื่อสนับสนุนการปฏิบัติงาน ด้านงานบัญชี</t>
  </si>
  <si>
    <t>จ้างเหมาบริการใบรับรองความปลอดภัยอิเล็กทรอนิกส์ (SSL Certificate) สำหรับเว็บไซต์ nationalhealth.or.th , thailivingwill.in.th , thaihia.in.th และ wellbeing.in.th</t>
  </si>
  <si>
    <t>สช.สสส.บจ. 69-0027</t>
  </si>
  <si>
    <t>จ้างผู้ตรวจสอบบัญชีโครงการ การเสริมสร้างบทบาทและระบบการขับเคลื่อนขององค์การบริหารส่วนจังหวัด 
(อบจ.) เพื่อแก้ปัญหาสุขภาพช่องปากเด็กวัยเรียน 
(2–12 ปี) รหัสโครงการ 69-00012</t>
  </si>
  <si>
    <t>บริษัท ร่วมคิด จำกัด
เสนอราคา 45,000.00 บาท</t>
  </si>
  <si>
    <t>บริษัท ร่วมคิด จำกัด</t>
  </si>
  <si>
    <t>สช.สกสว.บจ. 69 - 0003</t>
  </si>
  <si>
    <t xml:space="preserve">จ้างดำเนินงานประสานงานและเก็บรวบรวมข้อมูลแบบสอบถาม ตามแบบและวิธีการที่กำหนดเพื่อสนับสนุนการดำเนินโครงการศึกษาผลลัพธ์และผลกระทบของการนำนโยบายการสร้างเสริมสุขภาวะระยะสุดท้ายของชีวิตไปสู่การปฏิบัติของประเทศไทย </t>
  </si>
  <si>
    <t>นางสาว รุ่งนภา  แจ่มจำรัส
เสนอราคา 140,000.00 บาท</t>
  </si>
  <si>
    <t>นางสาว รุ่งนภา  แจ่มจำรัส</t>
  </si>
  <si>
    <t>สช.ญ. 69-0022</t>
  </si>
  <si>
    <t>สช.ญ. 69-0023</t>
  </si>
  <si>
    <t>สช.ญ. 69-0024</t>
  </si>
  <si>
    <t>สช.ญ. 69-0025</t>
  </si>
  <si>
    <t>สช.ญ. 69-0026</t>
  </si>
  <si>
    <t>สช.ญ. 69-0027</t>
  </si>
  <si>
    <t xml:space="preserve">สัญญาจ้างเหมาบริการงานยกระดับขีดความสามารถ ด้านการป้องกัน ตรวจจับ และตอบสนองภัยคุกคามไซเบอร์เชิงบูรณาการ </t>
  </si>
  <si>
    <t>จ้างปรับปรุงระบบสารสนเทศการบริหารจัดการหนังสือแสดงเจตนาตามสิทธิด้านสุขภาพ ในมาตรา 12 แห่ง พ.ร.บ.สุขภาพแห่งชาติ พ.ศ. 2550 แบบอิเล็กทรอนิกส์ (e-Living Will)</t>
  </si>
  <si>
    <t>จ้างที่ปรึกษาประเมินผลการดำเนินงานเขตสุขภาพเพื่อประชาชน ตามระเบียบสำนักนายกรัฐมนตรีว่าด้วยการจัดตั้งเขตสุขภาพเพื่อประชาชน พ.ศ. 2559</t>
  </si>
  <si>
    <t>จ้างที่ปรึกษาดำเนินการประเมินผลการปฏิบัติงานของเลขาธิการคณะกรรมการสุขภาพแห่งชาติ ประจำปีงบประมาณ พ.ศ. 2569</t>
  </si>
  <si>
    <t>จ้างที่ปรึกษาประเมินผลกระบวนการ สมัชชาสุขภาพแห่งชาติ ครั้งที่ 19 พ.ศ. 2569</t>
  </si>
  <si>
    <t>จ้างที่ปรึกษาประเมินผลแผนงานหลัก สำนักงานคณะกรรมการสุขภาพแห่งชาติ (สช.) ฉบับที่ ๔ รองรับการดำเนินงานตาม พ.ร.บ. สุขภาพแห่งชาติ พ.ศ. 2550 (ปีงบประมาณ พ.ศ. 2566-2570)</t>
  </si>
  <si>
    <t xml:space="preserve">1. บริษัท ซีเคียว ดี เซ็นเตอร์ จำกัด 
เสนอราคา 1,712,000.00 บาท 
2. บริษัท อินเซค จำกัด 
เสนอราคา 1,500,000.00 บาท
3. บริษัท โกเวอร์นทรัสต จำกัด 
เสนอราคา 1,491,588.79 บาท </t>
  </si>
  <si>
    <t xml:space="preserve">บริษัท โกเวอร์นทรัสต จำกัด </t>
  </si>
  <si>
    <t>บริษัท คอนโทรล ดาต้า (ประเทศไทย) จำกัด</t>
  </si>
  <si>
    <t>หลักเกณฑ์ราคากลางจ้างที่ปรึกษา
เป็นจำนวนเงิน 700,000.00 บาท</t>
  </si>
  <si>
    <t>หลักเกณฑ์ราคากลางจ้างที่ปรึกษา 
เป็นจำนวนเงิน 290,000.00 บาท</t>
  </si>
  <si>
    <t>หลักเกณฑ์ราคากลางจ้างที่ปรึกษา 
เป็นจำนวนเงิน 300,000.00 บาท</t>
  </si>
  <si>
    <t>หลักเกณฑ์ราคากลางจ้างที่ปรึกษา 
เป็นจำนวนเงิน 1,000,000.00 บาท</t>
  </si>
  <si>
    <t>บริษัท วินทูเกเตอร์ จำกัด</t>
  </si>
  <si>
    <t xml:space="preserve">มหาวิทยาลัย
สงขลานครินทร์ </t>
  </si>
  <si>
    <t>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2 รพ.สต.) โดยมหาวิทยาลัยเชียงใหม่</t>
  </si>
  <si>
    <t>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2 รพ.สต.) โดยมหาวิทยาลัยธรรมศาสตร์</t>
  </si>
  <si>
    <t>สช.สสส.ญ. 69-0013</t>
  </si>
  <si>
    <t>สช.สสส.ญ. 69-0014</t>
  </si>
  <si>
    <t>หลักเกณฑ์ราคากลางจ้างที่ปรึกษา 
เป็นจำนวนเงิน 480,000.00 บาท</t>
  </si>
  <si>
    <t>มหาวิทยาลัยเชียงใหม่</t>
  </si>
  <si>
    <t>สช.บซ. 69-0017</t>
  </si>
  <si>
    <t>สช.บซ. 69-0018</t>
  </si>
  <si>
    <t>ซื้อวัสดุงานบ้านงานครัว จำนวน 2 รายการ</t>
  </si>
  <si>
    <t>บริษัท ศุภางค์ เทรดดิ้ง จำกัด      
เสนอราคา 20,330.00  บาท</t>
  </si>
  <si>
    <t xml:space="preserve">บริษัท บางกอกกู๊ดคลีน จำกัด 
เสนอราคา 27,980.50 บาท  
</t>
  </si>
  <si>
    <t xml:space="preserve">บริษัท ศุภางค์ เทรดดิ้ง จำกัด </t>
  </si>
  <si>
    <t xml:space="preserve">บริษัท บางกอกกู๊ดคลีน จำกัด </t>
  </si>
  <si>
    <t>จ้างพิมพ์หนังสือ (Reprint) คู่มือชีวิต “สร้างสุขที่ปลายทาง” และหนังสือ “มาตรา 12 สิทธิสุดท้ายของชีวิตที่เลือกได้เพื่อสุขที่ปลายทาง” (ตอน สิทธิที่ออกแบบและวางแผนชีวิตได้)</t>
  </si>
  <si>
    <t>จ้างเหมาบริการดำเนินกิจกรรมส่งเสริมสุขภาพและป้องกันโรคเชิงคุณภาพ การพัฒนาระบบนิเวศการเรียนรู้ในโรงเรียนต้นแบบ เพื่อลดปัญหาฟันผุในโรงเรียน จังหวัดระยอง</t>
  </si>
  <si>
    <t xml:space="preserve">จ้างเหมาบริการดำเนินการส่งเสริมสุขภาพช่องปากและป้องกันโรคฟันผุในศูนย์พัฒนาเด็กเล็กต้นแบบ จังหวัดอำนาจเจริญ </t>
  </si>
  <si>
    <t>จ้างเหมาบริการดำเนินการส่งเสริมสุขภาพช่องปากและป้องกันโรคฟันผุในศูนย์พัฒนาเด็กเล็กต้นแบบ จังหวัดมหาสารคาม</t>
  </si>
  <si>
    <t>นางสาวนิภาวดี นิโซะ เสนอราคาในวงเงิน 100,000.00 บาท</t>
  </si>
  <si>
    <t>นางสิริธร ชาววัง เสนอราคา 100,000.00 บาท</t>
  </si>
  <si>
    <t>นายธนบดี เพียงปราชญ์</t>
  </si>
  <si>
    <t>นางพสชนัน คล้ายชาวนา</t>
  </si>
  <si>
    <t>นางสาวฐิตารีย์ นิธิโชติอมรชัย</t>
  </si>
  <si>
    <t>นางสาวนิภาวดี นิโซะ</t>
  </si>
  <si>
    <t>นางสิริธร ชาววัง</t>
  </si>
  <si>
    <t>นางอรวรรณ เสี่ยงบุญ</t>
  </si>
  <si>
    <t>สช.สสส.บจ. 69-0020</t>
  </si>
  <si>
    <t>สช.สสส.บจ. 69-0021</t>
  </si>
  <si>
    <t>สช.สสส.บจ. 69-0022</t>
  </si>
  <si>
    <t>สช.สสส.บจ. 69-0023</t>
  </si>
  <si>
    <t>สช.สสส.บจ. 69-0024</t>
  </si>
  <si>
    <t>สช.สสส.บจ. 69-0025</t>
  </si>
  <si>
    <t>จ้างเหมาบริการดำเนินกิจกรรมส่งเสริมสุขภาพและป้องกันโรค เชิงคุณภาพ การพัฒนาระบบนิเวศการเรียนรู้ในโรงเรียนต้นแบบ เพื่อลดปัญหาฟันผุในโรงเรียน จังหวัดนครราชสีมา</t>
  </si>
  <si>
    <t>จ้างเหมาบริการดำเนินกิจกรรมส่งเสริมสุขภาพและป้องกันโรค เชิงคุณภาพ การพัฒนาระบบนิเวศการเรียนรู้ในโรงเรียนต้นแบบ เพื่อลดปัญหาฟันผุในโรงเรียน จังหวัดพิษณุโลก</t>
  </si>
  <si>
    <t>จ้างเหมาบริการดำเนินการส่งเสริมสุขภาพช่องปากและป้องกัน โรคฟันผุในศูนย์พัฒนาเด็กเล็กต้นแบบ จังหวัดนราธิวาส</t>
  </si>
  <si>
    <t xml:space="preserve">จ้างเหมาบริการการพัฒนาโปรแกรมคอมพิวเตอร์ที่เชื่อมโยงระบบข้อมูลสารสนเทศต่างๆ กับข้อมูลสุขภาพช่องปากระดับจังหวัด เพื่อสนับสนุนการจัดบริการส่งเสริมสุขภาพช่องปากระดับจังหวัด และ Child Data Centers (เด็กปฐมวัย และ วัยเรียน) เพื่อแก้ปัญหาสุขภาพช่องปาก </t>
  </si>
  <si>
    <t>นายมาโนชญ์ กลางพิลา</t>
  </si>
  <si>
    <t>สช.สสส.บจ. 69-0026</t>
  </si>
  <si>
    <t>นายธนบดี เพียงปราชญ์ 
เสนอราคา 100,000.00 บาท</t>
  </si>
  <si>
    <t>นางพสชนัน คล้ายชาวนา 
เสนอราคา 100,000.00 บาท</t>
  </si>
  <si>
    <t>นางสาวฐิตารีย์ นิธิโชติอมรชัย 
เสนอราคา100,000.00 บาท</t>
  </si>
  <si>
    <t>นางอรวรรณ เสี่ยงบุญ 
เสนอราคา 100,000.00 บาท</t>
  </si>
  <si>
    <t>นายมาโนชญ์ กลางพิลา 
เสนอราคา 300,000.00 บาท</t>
  </si>
  <si>
    <t>ใบเสนอราคา ของ บริษัท คอนโทรล ดาต้า (ประเทศไทย) จำกัด (ผู้รับจ้างรายเดิม) 
เป็นจำนวนเงิน 2,790,000 บาท</t>
  </si>
  <si>
    <t>แบบสรุปผลการดำเนินการจัดซื้อจัดจ้างในรอบ เดือนมิถุนายน 2569</t>
  </si>
  <si>
    <t>ข้อมูล ณ วันที่ 30 มิถุนายน 2569</t>
  </si>
  <si>
    <t>ซื้อวัสดุสำนักงาน 3 รายการ</t>
  </si>
  <si>
    <t>ซื้อลิขสิทธิ์โปรแกรมป้องกันไวรัสคอมพิวเตอร์</t>
  </si>
  <si>
    <t>ซื้อวัสดุสำนักงาน ประเภทหมึกพิมพ์ 
จำนวน 5 รายการ</t>
  </si>
  <si>
    <t>บริษัท ริโก้ (ประเทศไทย) จำกัด              เสนอราคา 81,927.76 บาท</t>
  </si>
  <si>
    <t>เฟมัส แอนด์ ซัคเซ็สฟูล
เสนอราค 10,132.90 บาท</t>
  </si>
  <si>
    <t>สช.บซ. 69-0020</t>
  </si>
  <si>
    <t>สช.บซ. 69-0021</t>
  </si>
  <si>
    <t>สช.บซ. 69-0022</t>
  </si>
  <si>
    <t>บริษัท สมาร์ท เทคโนโลยี โซลูชั่น จำกัด
เสนอราคา 88,852.80 บาท</t>
  </si>
  <si>
    <t>สช.บจ. 69-0081</t>
  </si>
  <si>
    <t>สช.บจ. 69-0082</t>
  </si>
  <si>
    <t>สช.บจ. 69-0083</t>
  </si>
  <si>
    <t>สช.บจ. 69-0084</t>
  </si>
  <si>
    <t>สช.บจ. 69-0085</t>
  </si>
  <si>
    <t>สช.บจ. 69-0086</t>
  </si>
  <si>
    <t>สช.บจ. 69-0087</t>
  </si>
  <si>
    <t>สช.บจ. 69-0088</t>
  </si>
  <si>
    <t>สช.บจ. 69-0089</t>
  </si>
  <si>
    <t>สช.บจ. 69-0090</t>
  </si>
  <si>
    <t>สช.บจ. 69-0091</t>
  </si>
  <si>
    <t>สช.บจ. 69-0092</t>
  </si>
  <si>
    <t xml:space="preserve">จ้างผลิตสื่อประชาสัมพันธ์และสนับสนุนการจัดสัมมนาออนไลน์ (IT Support) สำหรับชุดสัมมนาออนไลน์ระดับโลกเรื่องการมีส่วนร่วมของสังคม (Social Participation Global Webinar Series) ค.ศ. 2026   </t>
  </si>
  <si>
    <t>จ้างผลิตหนังสือหมอไทยดีเด่นแห่งชาติ ประจำปี 2569</t>
  </si>
  <si>
    <t>จ้างเหมาบริการจัดการเนื้อหาในเว็บไซต์สถานีกลางสุขภาวะ</t>
  </si>
  <si>
    <t>จ้างเหมาบริการออกแบบกราฟิก และผลิตสื่อออนไลน์</t>
  </si>
  <si>
    <t>จ้างรวบรวม ทบทวน และเรียบเรียงข้อมูลผลการดำเนินงานด้านการติดตามประเมินผลกระทบด้านสุขภาพในพื้นที่ภาคใต้</t>
  </si>
  <si>
    <t xml:space="preserve">จ้างเหมาบริการรถตู้รับ - ส่ง ผู้เข้าร่วมประชุมเพื่อลงพื้นที่ศึกษาดูงาน ณ จังหวัดฉะเชิงเทรา </t>
  </si>
  <si>
    <t>จ้างเหมาบริการซ่อมแซมและปรับปรุงพื้นภายในตู้คอนเทนเนอร์ห้องประชุมเรือนขนุน</t>
  </si>
  <si>
    <t>จ้างเหมาบริการขนย้ายพัสดุ ครุภัณฑ์สำนักงานของสำนักงานคณะกรรมการสุขภาพแห่งชาติ จำนวน 2 รายการ</t>
  </si>
  <si>
    <t>จ้างเหมาบริการต่ออายุโดเมนเนม สำหรับโดเมน wellbeing.in.th</t>
  </si>
  <si>
    <t>จ้างเหมาบริการ Maintenance Service ระบบ Pay Roll ประจำปี 2569</t>
  </si>
  <si>
    <t>จ้างเหมาบริการระบบประชุมทางไกลแบบ Web Conference (Zoom Translated Captions Annual)</t>
  </si>
  <si>
    <t>จ้างจัดทำเนื้อหาและบรรณาธิการหนังสือ “20 ปี พระราชบัญญัติสุขภาพแห่งชาติ พ.ศ. 2550”</t>
  </si>
  <si>
    <t xml:space="preserve">1. บริษัท ไรซ์ อิมแพค จำกัด 
เสนอราคา 152,475.00 บาท
2. บริษัท อิจิ มีเดีย จำกัด 
เสนอราคา 199,020.00 บาท 
3. บริษัท ตรงใจ เซอร์วิส จำกัด 
เสนอราคา 246,100.00 บาท
</t>
  </si>
  <si>
    <t>ห้างหุ้นส่วนจำกัด พีเอ็นเอส ครีเอชั่น
เสนอราคา 64,000.00 บาท</t>
  </si>
  <si>
    <t>1. นายอมรเทพ ยิ้มแย้ม
เสนอราคา 155,000.00 บาท
2. นายภูมินทร์ แซ่งเจง
เสนอราคา 158,000.00 บาท
3. นายรัชชภูมิ  ธิธรรม
เสนอราคา  160,000.00 บาท</t>
  </si>
  <si>
    <t>1. นายอัครพงษ์ บุญชู
เสนอราคา 145,000.00 บาท
2.นายธรณินทร์ ธีรเนตร
เสนอราคา 152,000.00 บาท
3. นายถิรวัฒน์ ไตรยศ
เสนอราคา 157,000.00 บาท</t>
  </si>
  <si>
    <t>นางสาวซูวารี มอซู
เสนอราคา 100,000.00 บาท</t>
  </si>
  <si>
    <t>นายนเรศ  จันทรนวน
เสนอราคา 6,000.00 บาท</t>
  </si>
  <si>
    <t>บริษัท ที.เอช.นิค จำกัด 
เสนอราคา 856.00 บาท</t>
  </si>
  <si>
    <t>บริษัท ไทรแองเกิ้ล ซอฟท์ จำกัด
เสนอราคา 18,457.50 บาท</t>
  </si>
  <si>
    <t>บริษัท ไทรแองเกิ้ล ซอฟท์ จำกัด
เสนอราคา 1,743.84 บาท</t>
  </si>
  <si>
    <t>1. บริษัท ไอเดียแพล้นท์ จำกัด 
เสนอราคา 200,000.00 บาท
2. นายพีธากร  ศรีบุตรวงศ์ 
เสนอราคา 205,000.00 บาท
3. บริษัท ทูเก็ตเตอร์วัน456 จำกัด 
เสนอราคา 210,000.00 บาท</t>
  </si>
  <si>
    <t>1. นายอดุลย์ศักดิ์ เป้าประจำเมือง
เสนอราคา 136,000 บาท 
2. นายสมศักดิ์ ไขชัยภูมิ
เสนอราคา 144,500.00  บาท
3. นายธีระพงษ์ ศรีทองหลาง 
เสนอราคา 153,000.00 บาท</t>
  </si>
  <si>
    <t>นายวรรณศักดิ์  กุมภรรณ์ 
เสนอราคา 2,000.00 บาท</t>
  </si>
  <si>
    <t>ห้างหุ้นส่วนจำกัด พีเอ็นเอส ครีเอชั่น</t>
  </si>
  <si>
    <t>นายอมรเทพ  ยิ้มแย้ม</t>
  </si>
  <si>
    <t>นายอัครพงษ์  บุญชู</t>
  </si>
  <si>
    <t>นางสาวซูวารี มอซู</t>
  </si>
  <si>
    <t>นายนเรศ  จันทรนวน</t>
  </si>
  <si>
    <t xml:space="preserve">นายวรรณศักดิ์  กุมภรรณ์   </t>
  </si>
  <si>
    <t xml:space="preserve">บริษัท ที.เอช.นิค จำกัด </t>
  </si>
  <si>
    <t>บริษัท ไทรแองเกิ้ล ซอฟท์ จำกัด</t>
  </si>
  <si>
    <t xml:space="preserve">บริษัท ไอเดียแพล้นท์ จำกัด </t>
  </si>
  <si>
    <t>สช.ญ. 69-0028</t>
  </si>
  <si>
    <t>สช.ญ. 69-0029</t>
  </si>
  <si>
    <t>จ้างที่ปรึกษาโครงการขับเคลื่อนการกำกับดูแลข้อมูลตามกรอบธรรมาภิบาลข้อมูลสำนักงานคณะกรรมการสุขภาพแห่งชาติ</t>
  </si>
  <si>
    <t>หลักเกณฑ์ราคากลางจ้างที่ปรึกษา 
เป็นจำนวนเงิน 278,500.00 บาท</t>
  </si>
  <si>
    <t xml:space="preserve">บริษัท วิชามัย จำกัด </t>
  </si>
  <si>
    <t>จ้างปรับปรุงสำนักงาน สำนักงานคณะกรรมการสุขภาพแห่งชาติ</t>
  </si>
  <si>
    <t>บริษัท เตชินทร์กรุ๊พ จำกัด</t>
  </si>
  <si>
    <t>e- bidding</t>
  </si>
  <si>
    <t>สช.งบอื่น.
บจ. 69 - 0001</t>
  </si>
  <si>
    <t>จ้างเหมาบริการจัดเวทีสาธารณะระดับชาติ“ท้องถิ่นพลิกระบบสุขภาพ : เมื่อ รพ.สต. อยู่ใกล้บ้านไม่ทิ้งใครไว้ข้างหลัง” การถ่ายโอน รพ.สต. 
สู่ท้องถิ่น กับการดูแลประชาชนกลุ่มเปราะบางด้วยระบบสุขภาพทางไกลบูรณาการ (Telehealth)</t>
  </si>
  <si>
    <t>1.ห้างหุ้นส่วนจำกัด เอททีน เทรดดิ้ง 
เสนอราคา 485,000.00 บาท
2. บริษัท ที-เด็จ ซัพพอร์ท จำกัด 
เสนอราคา 490,000.00 บาท 
3. บริษัท ยูนิซอส มาร์เก็ตติ้ง แอนด์ เอ็นจิเนียริ่ง จำกัด 
เสนอราคา 495,800.00 บาท</t>
  </si>
  <si>
    <t xml:space="preserve">ห้างหุ้นส่วนจำกัด 
เอททีน เทรดดิ้ง </t>
  </si>
  <si>
    <t>1. ประกาศคณะกรรมการราคากลางและขึ้นทะเบียนผู้ประกอบการ เรื่องหลักเกณฑ์และวิธีการกำหนดราคากลางงานก่อสร้าง ถึงฉบับที่ ๕ ประกาศ ณ วันที่ 6 กรกฎาคม ๒๕๖๕
2. หนังสือกรมบัญชีกลาง ด่วนที่สุด ที่ กค ๐๔๓๓.๒/ว ๔๙๙ ลงวันที่ ๒๘ สิงหาคม ๒๕๖๖ เรื่องการประกาศอัตราดอกเบี้ยเงินกู้สำหรับใช้เป็นเกณฑ์ในการคำนวณราคากลางงานก่อสร้าง
เป็นจำนวนเงิน 2,422,143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</si>
</sst>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1041E]d\ mmm\ yy;@"/>
    <numFmt numFmtId="188" formatCode="[$-187041E]d\ mmm\ yy;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2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Border="1" applyAlignment="1">
      <alignment vertical="top"/>
    </xf>
    <xf numFmtId="43" fontId="4" fillId="0" borderId="1" xfId="1" applyFont="1" applyBorder="1" applyAlignment="1">
      <alignment horizontal="center" vertical="top" wrapText="1"/>
    </xf>
    <xf numFmtId="187" fontId="4" fillId="0" borderId="1" xfId="0" applyNumberFormat="1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/>
    </xf>
    <xf numFmtId="0" fontId="4" fillId="0" borderId="0" xfId="0" applyFont="1"/>
    <xf numFmtId="43" fontId="4" fillId="0" borderId="0" xfId="1" applyFont="1"/>
    <xf numFmtId="0" fontId="4" fillId="0" borderId="1" xfId="0" applyFont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43" fontId="4" fillId="3" borderId="5" xfId="1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 wrapText="1"/>
    </xf>
    <xf numFmtId="43" fontId="4" fillId="0" borderId="0" xfId="1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187" fontId="4" fillId="3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43" fontId="4" fillId="0" borderId="0" xfId="0" applyNumberFormat="1" applyFont="1" applyAlignment="1">
      <alignment horizontal="center" vertical="top"/>
    </xf>
    <xf numFmtId="0" fontId="4" fillId="3" borderId="0" xfId="0" applyFont="1" applyFill="1"/>
    <xf numFmtId="0" fontId="4" fillId="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43" fontId="4" fillId="3" borderId="1" xfId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43" fontId="4" fillId="3" borderId="1" xfId="1" applyFont="1" applyFill="1" applyBorder="1" applyAlignment="1">
      <alignment vertical="top"/>
    </xf>
    <xf numFmtId="43" fontId="3" fillId="0" borderId="0" xfId="1" applyFont="1" applyAlignment="1">
      <alignment vertical="center"/>
    </xf>
    <xf numFmtId="43" fontId="3" fillId="0" borderId="0" xfId="1" applyFont="1" applyAlignment="1">
      <alignment horizontal="center" vertical="center"/>
    </xf>
    <xf numFmtId="4" fontId="4" fillId="0" borderId="0" xfId="0" applyNumberFormat="1" applyFont="1" applyAlignment="1">
      <alignment wrapText="1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center"/>
    </xf>
    <xf numFmtId="43" fontId="3" fillId="0" borderId="0" xfId="0" applyNumberFormat="1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left" vertical="top" wrapText="1"/>
    </xf>
    <xf numFmtId="43" fontId="7" fillId="3" borderId="5" xfId="1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187" fontId="7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7" fillId="3" borderId="0" xfId="0" applyFont="1" applyFill="1" applyAlignment="1">
      <alignment wrapText="1"/>
    </xf>
    <xf numFmtId="43" fontId="7" fillId="3" borderId="1" xfId="1" applyFont="1" applyFill="1" applyBorder="1" applyAlignment="1">
      <alignment horizontal="center" vertical="top" wrapText="1"/>
    </xf>
    <xf numFmtId="43" fontId="7" fillId="3" borderId="1" xfId="1" applyFont="1" applyFill="1" applyBorder="1" applyAlignment="1">
      <alignment vertical="top" wrapText="1"/>
    </xf>
    <xf numFmtId="0" fontId="6" fillId="0" borderId="6" xfId="0" applyFont="1" applyBorder="1" applyAlignment="1">
      <alignment vertical="center" wrapText="1"/>
    </xf>
    <xf numFmtId="43" fontId="6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7" fillId="0" borderId="0" xfId="1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 applyProtection="1">
      <alignment vertical="top" wrapText="1"/>
      <protection locked="0"/>
    </xf>
    <xf numFmtId="43" fontId="8" fillId="0" borderId="1" xfId="1" applyFont="1" applyFill="1" applyBorder="1" applyAlignment="1" applyProtection="1">
      <alignment vertical="top" wrapText="1"/>
      <protection locked="0"/>
    </xf>
    <xf numFmtId="0" fontId="8" fillId="0" borderId="1" xfId="1" applyNumberFormat="1" applyFont="1" applyFill="1" applyBorder="1" applyAlignment="1" applyProtection="1">
      <alignment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>
      <alignment vertical="center" wrapText="1"/>
    </xf>
    <xf numFmtId="43" fontId="7" fillId="3" borderId="5" xfId="1" applyFont="1" applyFill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left" vertical="top" wrapText="1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188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3" fontId="6" fillId="2" borderId="4" xfId="1" applyFont="1" applyFill="1" applyBorder="1" applyAlignment="1">
      <alignment horizontal="center" vertical="center" wrapText="1"/>
    </xf>
    <xf numFmtId="43" fontId="6" fillId="2" borderId="5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3" fontId="3" fillId="2" borderId="4" xfId="1" applyFont="1" applyFill="1" applyBorder="1" applyAlignment="1">
      <alignment horizontal="center" vertical="center" wrapText="1"/>
    </xf>
    <xf numFmtId="43" fontId="3" fillId="2" borderId="5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60099"/>
      <color rgb="FFFF66CC"/>
      <color rgb="FFDDFA06"/>
      <color rgb="FFFF8FDA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8C0A-13CC-4EB4-98FF-1A12632C8B8D}">
  <sheetPr filterMode="1">
    <tabColor rgb="FFFFFF00"/>
  </sheetPr>
  <dimension ref="A1:K20"/>
  <sheetViews>
    <sheetView topLeftCell="B16" zoomScale="82" zoomScaleNormal="82" workbookViewId="0">
      <selection activeCell="C18" sqref="C18"/>
    </sheetView>
  </sheetViews>
  <sheetFormatPr defaultRowHeight="21" x14ac:dyDescent="0.4"/>
  <cols>
    <col min="1" max="1" width="6.8984375" style="23" customWidth="1"/>
    <col min="2" max="2" width="58" style="21" customWidth="1"/>
    <col min="3" max="3" width="14.09765625" style="22" customWidth="1"/>
    <col min="4" max="4" width="13.3984375" style="22" customWidth="1"/>
    <col min="5" max="5" width="12.69921875" style="23" customWidth="1"/>
    <col min="6" max="6" width="39" style="24" customWidth="1"/>
    <col min="7" max="7" width="27.5" style="30" customWidth="1"/>
    <col min="8" max="8" width="14.296875" style="15" customWidth="1"/>
    <col min="9" max="9" width="16.296875" style="14" customWidth="1"/>
    <col min="10" max="10" width="15.796875" style="24" customWidth="1"/>
    <col min="11" max="11" width="15.69921875" style="25" customWidth="1"/>
    <col min="12" max="16384" width="8.796875" style="14"/>
  </cols>
  <sheetData>
    <row r="1" spans="1:11" ht="24" customHeight="1" x14ac:dyDescent="0.4">
      <c r="A1" s="83" t="s">
        <v>6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24" customHeight="1" x14ac:dyDescent="0.4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24" customHeight="1" x14ac:dyDescent="0.4">
      <c r="A3" s="83" t="s">
        <v>7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50.4" customHeight="1" x14ac:dyDescent="0.4">
      <c r="A4" s="86" t="s">
        <v>14</v>
      </c>
      <c r="B4" s="86" t="s">
        <v>1</v>
      </c>
      <c r="C4" s="88" t="s">
        <v>8</v>
      </c>
      <c r="D4" s="88" t="s">
        <v>2</v>
      </c>
      <c r="E4" s="90" t="s">
        <v>3</v>
      </c>
      <c r="F4" s="86" t="s">
        <v>4</v>
      </c>
      <c r="G4" s="86" t="s">
        <v>9</v>
      </c>
      <c r="H4" s="88" t="s">
        <v>10</v>
      </c>
      <c r="I4" s="86" t="s">
        <v>5</v>
      </c>
      <c r="J4" s="84" t="s">
        <v>41</v>
      </c>
      <c r="K4" s="85"/>
    </row>
    <row r="5" spans="1:11" ht="29.4" customHeight="1" x14ac:dyDescent="0.4">
      <c r="A5" s="87"/>
      <c r="B5" s="87"/>
      <c r="C5" s="89"/>
      <c r="D5" s="89"/>
      <c r="E5" s="91"/>
      <c r="F5" s="87"/>
      <c r="G5" s="87"/>
      <c r="H5" s="89"/>
      <c r="I5" s="87"/>
      <c r="J5" s="6" t="s">
        <v>11</v>
      </c>
      <c r="K5" s="7" t="s">
        <v>12</v>
      </c>
    </row>
    <row r="6" spans="1:11" ht="90.6" customHeight="1" x14ac:dyDescent="0.4">
      <c r="A6" s="26">
        <v>1</v>
      </c>
      <c r="B6" s="17" t="s">
        <v>169</v>
      </c>
      <c r="C6" s="18">
        <v>100000</v>
      </c>
      <c r="D6" s="18">
        <v>74102.850000000006</v>
      </c>
      <c r="E6" s="19" t="s">
        <v>57</v>
      </c>
      <c r="F6" s="20" t="s">
        <v>174</v>
      </c>
      <c r="G6" s="29" t="s">
        <v>179</v>
      </c>
      <c r="H6" s="18">
        <v>74102.850000000006</v>
      </c>
      <c r="I6" s="26" t="s">
        <v>13</v>
      </c>
      <c r="J6" s="27" t="s">
        <v>184</v>
      </c>
      <c r="K6" s="28">
        <v>25120</v>
      </c>
    </row>
    <row r="7" spans="1:11" ht="90.6" customHeight="1" x14ac:dyDescent="0.4">
      <c r="A7" s="26">
        <v>2</v>
      </c>
      <c r="B7" s="17" t="s">
        <v>170</v>
      </c>
      <c r="C7" s="18">
        <v>265000</v>
      </c>
      <c r="D7" s="18">
        <v>264870.88</v>
      </c>
      <c r="E7" s="19" t="s">
        <v>57</v>
      </c>
      <c r="F7" s="20" t="s">
        <v>175</v>
      </c>
      <c r="G7" s="29" t="s">
        <v>180</v>
      </c>
      <c r="H7" s="18">
        <v>264870.88</v>
      </c>
      <c r="I7" s="26" t="s">
        <v>13</v>
      </c>
      <c r="J7" s="27" t="s">
        <v>185</v>
      </c>
      <c r="K7" s="28">
        <v>25126</v>
      </c>
    </row>
    <row r="8" spans="1:11" ht="90.6" customHeight="1" x14ac:dyDescent="0.4">
      <c r="A8" s="26">
        <v>3</v>
      </c>
      <c r="B8" s="17" t="s">
        <v>171</v>
      </c>
      <c r="C8" s="18">
        <v>40000</v>
      </c>
      <c r="D8" s="18">
        <v>37450</v>
      </c>
      <c r="E8" s="19" t="s">
        <v>57</v>
      </c>
      <c r="F8" s="20" t="s">
        <v>176</v>
      </c>
      <c r="G8" s="29" t="s">
        <v>181</v>
      </c>
      <c r="H8" s="18">
        <v>37450</v>
      </c>
      <c r="I8" s="26" t="s">
        <v>13</v>
      </c>
      <c r="J8" s="27" t="s">
        <v>186</v>
      </c>
      <c r="K8" s="28">
        <v>25126</v>
      </c>
    </row>
    <row r="9" spans="1:11" ht="90.6" customHeight="1" x14ac:dyDescent="0.4">
      <c r="A9" s="26">
        <v>4</v>
      </c>
      <c r="B9" s="17" t="s">
        <v>172</v>
      </c>
      <c r="C9" s="18">
        <v>100000</v>
      </c>
      <c r="D9" s="18">
        <v>93500</v>
      </c>
      <c r="E9" s="19" t="s">
        <v>57</v>
      </c>
      <c r="F9" s="20" t="s">
        <v>177</v>
      </c>
      <c r="G9" s="29" t="s">
        <v>182</v>
      </c>
      <c r="H9" s="18">
        <v>93500</v>
      </c>
      <c r="I9" s="26" t="s">
        <v>13</v>
      </c>
      <c r="J9" s="27" t="s">
        <v>187</v>
      </c>
      <c r="K9" s="28">
        <v>25126</v>
      </c>
    </row>
    <row r="10" spans="1:11" ht="90.6" customHeight="1" x14ac:dyDescent="0.4">
      <c r="A10" s="26">
        <v>5</v>
      </c>
      <c r="B10" s="17" t="s">
        <v>189</v>
      </c>
      <c r="C10" s="18">
        <v>120000</v>
      </c>
      <c r="D10" s="18">
        <v>30495</v>
      </c>
      <c r="E10" s="19" t="s">
        <v>57</v>
      </c>
      <c r="F10" s="20" t="s">
        <v>195</v>
      </c>
      <c r="G10" s="29" t="s">
        <v>190</v>
      </c>
      <c r="H10" s="18">
        <v>30495</v>
      </c>
      <c r="I10" s="26" t="s">
        <v>13</v>
      </c>
      <c r="J10" s="27" t="s">
        <v>191</v>
      </c>
      <c r="K10" s="28">
        <v>25128</v>
      </c>
    </row>
    <row r="11" spans="1:11" ht="133.80000000000001" customHeight="1" x14ac:dyDescent="0.4">
      <c r="A11" s="26">
        <v>6</v>
      </c>
      <c r="B11" s="17" t="s">
        <v>173</v>
      </c>
      <c r="C11" s="18">
        <v>130000</v>
      </c>
      <c r="D11" s="18">
        <v>119840</v>
      </c>
      <c r="E11" s="19" t="s">
        <v>57</v>
      </c>
      <c r="F11" s="20" t="s">
        <v>178</v>
      </c>
      <c r="G11" s="29" t="s">
        <v>183</v>
      </c>
      <c r="H11" s="18">
        <v>119840</v>
      </c>
      <c r="I11" s="26" t="s">
        <v>13</v>
      </c>
      <c r="J11" s="27" t="s">
        <v>188</v>
      </c>
      <c r="K11" s="28">
        <v>25128</v>
      </c>
    </row>
    <row r="12" spans="1:11" ht="90.6" customHeight="1" x14ac:dyDescent="0.4">
      <c r="A12" s="26">
        <v>7</v>
      </c>
      <c r="B12" s="16" t="s">
        <v>15</v>
      </c>
      <c r="C12" s="10">
        <v>60000</v>
      </c>
      <c r="D12" s="10">
        <v>37450</v>
      </c>
      <c r="E12" s="19" t="s">
        <v>57</v>
      </c>
      <c r="F12" s="16" t="s">
        <v>20</v>
      </c>
      <c r="G12" s="9" t="s">
        <v>16</v>
      </c>
      <c r="H12" s="11">
        <v>37450</v>
      </c>
      <c r="I12" s="9" t="s">
        <v>13</v>
      </c>
      <c r="J12" s="9" t="s">
        <v>17</v>
      </c>
      <c r="K12" s="12">
        <v>25131</v>
      </c>
    </row>
    <row r="13" spans="1:11" ht="90.6" customHeight="1" x14ac:dyDescent="0.4">
      <c r="A13" s="26">
        <v>8</v>
      </c>
      <c r="B13" s="16" t="s">
        <v>18</v>
      </c>
      <c r="C13" s="13">
        <v>50000</v>
      </c>
      <c r="D13" s="13">
        <v>31030</v>
      </c>
      <c r="E13" s="19" t="s">
        <v>57</v>
      </c>
      <c r="F13" s="16" t="s">
        <v>19</v>
      </c>
      <c r="G13" s="9" t="s">
        <v>16</v>
      </c>
      <c r="H13" s="13">
        <v>31030</v>
      </c>
      <c r="I13" s="9" t="s">
        <v>13</v>
      </c>
      <c r="J13" s="9" t="s">
        <v>21</v>
      </c>
      <c r="K13" s="12">
        <v>25131</v>
      </c>
    </row>
    <row r="14" spans="1:11" ht="135.6" customHeight="1" x14ac:dyDescent="0.4">
      <c r="A14" s="26">
        <v>9</v>
      </c>
      <c r="B14" s="16" t="s">
        <v>22</v>
      </c>
      <c r="C14" s="13">
        <v>500000</v>
      </c>
      <c r="D14" s="13">
        <v>434420</v>
      </c>
      <c r="E14" s="19" t="s">
        <v>57</v>
      </c>
      <c r="F14" s="16" t="s">
        <v>23</v>
      </c>
      <c r="G14" s="9" t="s">
        <v>24</v>
      </c>
      <c r="H14" s="13">
        <v>434420</v>
      </c>
      <c r="I14" s="9" t="s">
        <v>13</v>
      </c>
      <c r="J14" s="9" t="s">
        <v>25</v>
      </c>
      <c r="K14" s="12">
        <v>25132</v>
      </c>
    </row>
    <row r="15" spans="1:11" ht="90.6" customHeight="1" x14ac:dyDescent="0.4">
      <c r="A15" s="26">
        <v>10</v>
      </c>
      <c r="B15" s="16" t="s">
        <v>26</v>
      </c>
      <c r="C15" s="13">
        <v>16200</v>
      </c>
      <c r="D15" s="13">
        <v>15400</v>
      </c>
      <c r="E15" s="19" t="s">
        <v>57</v>
      </c>
      <c r="F15" s="16" t="s">
        <v>27</v>
      </c>
      <c r="G15" s="9" t="s">
        <v>28</v>
      </c>
      <c r="H15" s="13">
        <v>15400</v>
      </c>
      <c r="I15" s="9" t="s">
        <v>13</v>
      </c>
      <c r="J15" s="9" t="s">
        <v>29</v>
      </c>
      <c r="K15" s="12">
        <v>25132</v>
      </c>
    </row>
    <row r="16" spans="1:11" ht="90.6" customHeight="1" x14ac:dyDescent="0.4">
      <c r="A16" s="26">
        <v>11</v>
      </c>
      <c r="B16" s="16" t="s">
        <v>30</v>
      </c>
      <c r="C16" s="13">
        <v>80000</v>
      </c>
      <c r="D16" s="13">
        <v>76505</v>
      </c>
      <c r="E16" s="19" t="s">
        <v>57</v>
      </c>
      <c r="F16" s="16" t="s">
        <v>32</v>
      </c>
      <c r="G16" s="9" t="s">
        <v>34</v>
      </c>
      <c r="H16" s="13">
        <v>76505</v>
      </c>
      <c r="I16" s="9" t="s">
        <v>13</v>
      </c>
      <c r="J16" s="9" t="s">
        <v>36</v>
      </c>
      <c r="K16" s="12">
        <v>25135</v>
      </c>
    </row>
    <row r="17" spans="1:11" ht="134.4" customHeight="1" x14ac:dyDescent="0.4">
      <c r="A17" s="26">
        <v>12</v>
      </c>
      <c r="B17" s="16" t="s">
        <v>38</v>
      </c>
      <c r="C17" s="13">
        <v>200000</v>
      </c>
      <c r="D17" s="13">
        <v>119754.4</v>
      </c>
      <c r="E17" s="19" t="s">
        <v>57</v>
      </c>
      <c r="F17" s="16" t="s">
        <v>197</v>
      </c>
      <c r="G17" s="9" t="s">
        <v>39</v>
      </c>
      <c r="H17" s="13">
        <v>119754.4</v>
      </c>
      <c r="I17" s="9" t="s">
        <v>13</v>
      </c>
      <c r="J17" s="9" t="s">
        <v>40</v>
      </c>
      <c r="K17" s="12">
        <v>25139</v>
      </c>
    </row>
    <row r="18" spans="1:11" ht="91.2" customHeight="1" x14ac:dyDescent="0.4">
      <c r="A18" s="26">
        <v>13</v>
      </c>
      <c r="B18" s="16" t="s">
        <v>192</v>
      </c>
      <c r="C18" s="13">
        <v>200000</v>
      </c>
      <c r="D18" s="13">
        <v>22880.880000000001</v>
      </c>
      <c r="E18" s="19" t="s">
        <v>57</v>
      </c>
      <c r="F18" s="16" t="s">
        <v>196</v>
      </c>
      <c r="G18" s="9" t="s">
        <v>193</v>
      </c>
      <c r="H18" s="13">
        <v>22880.880000000001</v>
      </c>
      <c r="I18" s="9" t="s">
        <v>13</v>
      </c>
      <c r="J18" s="9" t="s">
        <v>194</v>
      </c>
      <c r="K18" s="12">
        <v>25141</v>
      </c>
    </row>
    <row r="19" spans="1:11" ht="90.6" customHeight="1" x14ac:dyDescent="0.4">
      <c r="A19" s="26">
        <v>14</v>
      </c>
      <c r="B19" s="16" t="s">
        <v>31</v>
      </c>
      <c r="C19" s="13">
        <v>25000</v>
      </c>
      <c r="D19" s="13">
        <v>22820</v>
      </c>
      <c r="E19" s="19" t="s">
        <v>57</v>
      </c>
      <c r="F19" s="16" t="s">
        <v>33</v>
      </c>
      <c r="G19" s="9" t="s">
        <v>35</v>
      </c>
      <c r="H19" s="13">
        <v>22820</v>
      </c>
      <c r="I19" s="9" t="s">
        <v>13</v>
      </c>
      <c r="J19" s="9" t="s">
        <v>37</v>
      </c>
      <c r="K19" s="12">
        <v>25141</v>
      </c>
    </row>
    <row r="20" spans="1:11" ht="40.799999999999997" hidden="1" customHeight="1" x14ac:dyDescent="0.4">
      <c r="G20" s="24"/>
      <c r="H20" s="15">
        <f>SUM(H6:H19)</f>
        <v>1380519.0099999998</v>
      </c>
    </row>
  </sheetData>
  <autoFilter ref="H4:H20" xr:uid="{CAB38C0A-13CC-4EB4-98FF-1A12632C8B8D}">
    <filterColumn colId="0">
      <filters blank="1">
        <filter val="119,754.40"/>
        <filter val="119,840.00"/>
        <filter val="15,400.00"/>
        <filter val="22,820.00"/>
        <filter val="22,880.88"/>
        <filter val="264,870.88"/>
        <filter val="30,495.00"/>
        <filter val="31,030.00"/>
        <filter val="37,450.00"/>
        <filter val="434,420.00"/>
        <filter val="74,102.85"/>
        <filter val="76,505.00"/>
        <filter val="93,500.00"/>
      </filters>
    </filterColumn>
  </autoFilter>
  <mergeCells count="13">
    <mergeCell ref="A1:K1"/>
    <mergeCell ref="A2:K2"/>
    <mergeCell ref="A3:K3"/>
    <mergeCell ref="J4:K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15748031496062992" right="0.15748031496062992" top="0.17" bottom="0.15748031496062992" header="0.15748031496062992" footer="0.15748031496062992"/>
  <pageSetup paperSize="9" scale="58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13D0-A5CE-4EB4-A409-A85D97939BB2}">
  <sheetPr filterMode="1">
    <tabColor rgb="FFFF8FDA"/>
  </sheetPr>
  <dimension ref="A1:K24"/>
  <sheetViews>
    <sheetView topLeftCell="A12" zoomScale="57" zoomScaleNormal="90" workbookViewId="0">
      <selection activeCell="D10" sqref="D10"/>
    </sheetView>
  </sheetViews>
  <sheetFormatPr defaultRowHeight="18" x14ac:dyDescent="0.35"/>
  <cols>
    <col min="1" max="1" width="6.8984375" style="1" customWidth="1"/>
    <col min="2" max="2" width="50" style="4" customWidth="1"/>
    <col min="3" max="3" width="15.69921875" style="2" customWidth="1"/>
    <col min="4" max="4" width="16.5" style="2" customWidth="1"/>
    <col min="5" max="5" width="12.69921875" style="1" customWidth="1"/>
    <col min="6" max="6" width="35.8984375" style="5" customWidth="1"/>
    <col min="7" max="7" width="24.19921875" style="5" customWidth="1"/>
    <col min="8" max="8" width="16.3984375" style="2" customWidth="1"/>
    <col min="9" max="9" width="16.296875" style="1" customWidth="1"/>
    <col min="10" max="10" width="15.796875" style="5" customWidth="1"/>
    <col min="11" max="11" width="15.69921875" style="3" customWidth="1"/>
    <col min="12" max="16384" width="8.796875" style="1"/>
  </cols>
  <sheetData>
    <row r="1" spans="1:11" ht="30" customHeight="1" x14ac:dyDescent="0.35">
      <c r="A1" s="83" t="s">
        <v>42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30" customHeight="1" x14ac:dyDescent="0.35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30" customHeight="1" x14ac:dyDescent="0.35">
      <c r="A3" s="83" t="s">
        <v>43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57.6" customHeight="1" x14ac:dyDescent="0.35">
      <c r="A4" s="86" t="s">
        <v>14</v>
      </c>
      <c r="B4" s="86" t="s">
        <v>1</v>
      </c>
      <c r="C4" s="88" t="s">
        <v>8</v>
      </c>
      <c r="D4" s="88" t="s">
        <v>2</v>
      </c>
      <c r="E4" s="90" t="s">
        <v>3</v>
      </c>
      <c r="F4" s="86" t="s">
        <v>4</v>
      </c>
      <c r="G4" s="86" t="s">
        <v>9</v>
      </c>
      <c r="H4" s="88" t="s">
        <v>10</v>
      </c>
      <c r="I4" s="86" t="s">
        <v>5</v>
      </c>
      <c r="J4" s="84" t="s">
        <v>41</v>
      </c>
      <c r="K4" s="85"/>
    </row>
    <row r="5" spans="1:11" ht="46.8" customHeight="1" x14ac:dyDescent="0.35">
      <c r="A5" s="87"/>
      <c r="B5" s="87"/>
      <c r="C5" s="89"/>
      <c r="D5" s="89"/>
      <c r="E5" s="91"/>
      <c r="F5" s="87"/>
      <c r="G5" s="87"/>
      <c r="H5" s="89"/>
      <c r="I5" s="87"/>
      <c r="J5" s="6" t="s">
        <v>11</v>
      </c>
      <c r="K5" s="7" t="s">
        <v>12</v>
      </c>
    </row>
    <row r="6" spans="1:11" ht="90" customHeight="1" x14ac:dyDescent="0.35">
      <c r="A6" s="8">
        <v>1</v>
      </c>
      <c r="B6" s="16" t="s">
        <v>44</v>
      </c>
      <c r="C6" s="10">
        <v>50000</v>
      </c>
      <c r="D6" s="10">
        <v>49755</v>
      </c>
      <c r="E6" s="8" t="s">
        <v>57</v>
      </c>
      <c r="F6" s="16" t="s">
        <v>58</v>
      </c>
      <c r="G6" s="9" t="s">
        <v>71</v>
      </c>
      <c r="H6" s="11">
        <v>49755</v>
      </c>
      <c r="I6" s="9" t="s">
        <v>13</v>
      </c>
      <c r="J6" s="9" t="s">
        <v>83</v>
      </c>
      <c r="K6" s="12">
        <v>25146</v>
      </c>
    </row>
    <row r="7" spans="1:11" ht="90" customHeight="1" x14ac:dyDescent="0.35">
      <c r="A7" s="8">
        <v>2</v>
      </c>
      <c r="B7" s="16" t="s">
        <v>45</v>
      </c>
      <c r="C7" s="13">
        <v>100000</v>
      </c>
      <c r="D7" s="13">
        <v>83460</v>
      </c>
      <c r="E7" s="8" t="s">
        <v>57</v>
      </c>
      <c r="F7" s="16" t="s">
        <v>59</v>
      </c>
      <c r="G7" s="9" t="s">
        <v>72</v>
      </c>
      <c r="H7" s="13">
        <v>83460</v>
      </c>
      <c r="I7" s="9" t="s">
        <v>13</v>
      </c>
      <c r="J7" s="9" t="s">
        <v>84</v>
      </c>
      <c r="K7" s="12">
        <v>25149</v>
      </c>
    </row>
    <row r="8" spans="1:11" ht="90" customHeight="1" x14ac:dyDescent="0.35">
      <c r="A8" s="8">
        <v>3</v>
      </c>
      <c r="B8" s="16" t="s">
        <v>198</v>
      </c>
      <c r="C8" s="13">
        <v>700000</v>
      </c>
      <c r="D8" s="13">
        <v>88116.6</v>
      </c>
      <c r="E8" s="8" t="s">
        <v>57</v>
      </c>
      <c r="F8" s="16" t="s">
        <v>218</v>
      </c>
      <c r="G8" s="9" t="s">
        <v>199</v>
      </c>
      <c r="H8" s="13">
        <v>88116.6</v>
      </c>
      <c r="I8" s="9" t="s">
        <v>13</v>
      </c>
      <c r="J8" s="9" t="s">
        <v>200</v>
      </c>
      <c r="K8" s="12">
        <v>25153</v>
      </c>
    </row>
    <row r="9" spans="1:11" ht="90" customHeight="1" x14ac:dyDescent="0.35">
      <c r="A9" s="8">
        <v>4</v>
      </c>
      <c r="B9" s="16" t="s">
        <v>53</v>
      </c>
      <c r="C9" s="13">
        <v>80000</v>
      </c>
      <c r="D9" s="13">
        <v>53200</v>
      </c>
      <c r="E9" s="8" t="s">
        <v>57</v>
      </c>
      <c r="F9" s="16" t="s">
        <v>60</v>
      </c>
      <c r="G9" s="9" t="s">
        <v>73</v>
      </c>
      <c r="H9" s="13">
        <v>53200</v>
      </c>
      <c r="I9" s="9" t="s">
        <v>13</v>
      </c>
      <c r="J9" s="9" t="s">
        <v>85</v>
      </c>
      <c r="K9" s="12">
        <v>25154</v>
      </c>
    </row>
    <row r="10" spans="1:11" ht="90" customHeight="1" x14ac:dyDescent="0.35">
      <c r="A10" s="8">
        <v>5</v>
      </c>
      <c r="B10" s="16" t="s">
        <v>54</v>
      </c>
      <c r="C10" s="13">
        <v>1000000</v>
      </c>
      <c r="D10" s="13">
        <v>885124.45</v>
      </c>
      <c r="E10" s="8" t="s">
        <v>57</v>
      </c>
      <c r="F10" s="16" t="s">
        <v>61</v>
      </c>
      <c r="G10" s="9" t="s">
        <v>74</v>
      </c>
      <c r="H10" s="13">
        <v>885124.45</v>
      </c>
      <c r="I10" s="9" t="s">
        <v>13</v>
      </c>
      <c r="J10" s="9" t="s">
        <v>86</v>
      </c>
      <c r="K10" s="12">
        <v>25156</v>
      </c>
    </row>
    <row r="11" spans="1:11" ht="132" customHeight="1" x14ac:dyDescent="0.35">
      <c r="A11" s="8">
        <v>6</v>
      </c>
      <c r="B11" s="16" t="s">
        <v>55</v>
      </c>
      <c r="C11" s="13">
        <v>130000</v>
      </c>
      <c r="D11" s="13">
        <v>120000</v>
      </c>
      <c r="E11" s="8" t="s">
        <v>57</v>
      </c>
      <c r="F11" s="16" t="s">
        <v>69</v>
      </c>
      <c r="G11" s="9" t="s">
        <v>75</v>
      </c>
      <c r="H11" s="13">
        <v>120000</v>
      </c>
      <c r="I11" s="9" t="s">
        <v>13</v>
      </c>
      <c r="J11" s="9" t="s">
        <v>87</v>
      </c>
      <c r="K11" s="12">
        <v>25156</v>
      </c>
    </row>
    <row r="12" spans="1:11" ht="132" customHeight="1" x14ac:dyDescent="0.35">
      <c r="A12" s="8">
        <v>7</v>
      </c>
      <c r="B12" s="16" t="s">
        <v>101</v>
      </c>
      <c r="C12" s="13">
        <v>500000</v>
      </c>
      <c r="D12" s="13">
        <v>498085</v>
      </c>
      <c r="E12" s="8" t="s">
        <v>57</v>
      </c>
      <c r="F12" s="16" t="s">
        <v>102</v>
      </c>
      <c r="G12" s="9" t="s">
        <v>103</v>
      </c>
      <c r="H12" s="13">
        <v>498085</v>
      </c>
      <c r="I12" s="9" t="s">
        <v>13</v>
      </c>
      <c r="J12" s="9" t="s">
        <v>104</v>
      </c>
      <c r="K12" s="12">
        <v>25156</v>
      </c>
    </row>
    <row r="13" spans="1:11" ht="139.19999999999999" customHeight="1" x14ac:dyDescent="0.35">
      <c r="A13" s="8">
        <v>8</v>
      </c>
      <c r="B13" s="16" t="s">
        <v>204</v>
      </c>
      <c r="C13" s="13">
        <v>500000</v>
      </c>
      <c r="D13" s="13">
        <v>150000</v>
      </c>
      <c r="E13" s="8" t="s">
        <v>57</v>
      </c>
      <c r="F13" s="16" t="s">
        <v>205</v>
      </c>
      <c r="G13" s="9" t="s">
        <v>206</v>
      </c>
      <c r="H13" s="13">
        <v>150000</v>
      </c>
      <c r="I13" s="9" t="s">
        <v>13</v>
      </c>
      <c r="J13" s="9" t="s">
        <v>207</v>
      </c>
      <c r="K13" s="12">
        <v>25159</v>
      </c>
    </row>
    <row r="14" spans="1:11" ht="91.2" customHeight="1" x14ac:dyDescent="0.35">
      <c r="A14" s="8">
        <v>9</v>
      </c>
      <c r="B14" s="16" t="s">
        <v>46</v>
      </c>
      <c r="C14" s="13">
        <v>50000</v>
      </c>
      <c r="D14" s="13">
        <v>44940</v>
      </c>
      <c r="E14" s="8" t="s">
        <v>57</v>
      </c>
      <c r="F14" s="16" t="s">
        <v>62</v>
      </c>
      <c r="G14" s="9" t="s">
        <v>76</v>
      </c>
      <c r="H14" s="13">
        <v>44940</v>
      </c>
      <c r="I14" s="9" t="s">
        <v>13</v>
      </c>
      <c r="J14" s="9" t="s">
        <v>88</v>
      </c>
      <c r="K14" s="12">
        <v>25160</v>
      </c>
    </row>
    <row r="15" spans="1:11" ht="131.4" customHeight="1" x14ac:dyDescent="0.35">
      <c r="A15" s="8">
        <v>10</v>
      </c>
      <c r="B15" s="16" t="s">
        <v>47</v>
      </c>
      <c r="C15" s="13">
        <v>300000</v>
      </c>
      <c r="D15" s="13">
        <v>137816</v>
      </c>
      <c r="E15" s="8" t="s">
        <v>57</v>
      </c>
      <c r="F15" s="16" t="s">
        <v>70</v>
      </c>
      <c r="G15" s="9" t="s">
        <v>77</v>
      </c>
      <c r="H15" s="13">
        <v>137816</v>
      </c>
      <c r="I15" s="9" t="s">
        <v>13</v>
      </c>
      <c r="J15" s="9" t="s">
        <v>89</v>
      </c>
      <c r="K15" s="12">
        <v>25162</v>
      </c>
    </row>
    <row r="16" spans="1:11" ht="90" customHeight="1" x14ac:dyDescent="0.35">
      <c r="A16" s="8">
        <v>11</v>
      </c>
      <c r="B16" s="16" t="s">
        <v>48</v>
      </c>
      <c r="C16" s="13">
        <v>50000</v>
      </c>
      <c r="D16" s="13">
        <v>49975.85</v>
      </c>
      <c r="E16" s="8" t="s">
        <v>57</v>
      </c>
      <c r="F16" s="16" t="s">
        <v>63</v>
      </c>
      <c r="G16" s="9" t="s">
        <v>78</v>
      </c>
      <c r="H16" s="13">
        <v>49975.85</v>
      </c>
      <c r="I16" s="9" t="s">
        <v>13</v>
      </c>
      <c r="J16" s="9" t="s">
        <v>90</v>
      </c>
      <c r="K16" s="12">
        <v>25162</v>
      </c>
    </row>
    <row r="17" spans="1:11" ht="90" customHeight="1" x14ac:dyDescent="0.35">
      <c r="A17" s="8">
        <v>12</v>
      </c>
      <c r="B17" s="16" t="s">
        <v>49</v>
      </c>
      <c r="C17" s="13">
        <v>100000</v>
      </c>
      <c r="D17" s="13">
        <v>99500</v>
      </c>
      <c r="E17" s="8" t="s">
        <v>57</v>
      </c>
      <c r="F17" s="16" t="s">
        <v>64</v>
      </c>
      <c r="G17" s="9" t="s">
        <v>79</v>
      </c>
      <c r="H17" s="13">
        <v>99500</v>
      </c>
      <c r="I17" s="9" t="s">
        <v>13</v>
      </c>
      <c r="J17" s="9" t="s">
        <v>91</v>
      </c>
      <c r="K17" s="12">
        <v>25162</v>
      </c>
    </row>
    <row r="18" spans="1:11" ht="90" customHeight="1" x14ac:dyDescent="0.35">
      <c r="A18" s="8">
        <v>13</v>
      </c>
      <c r="B18" s="16" t="s">
        <v>201</v>
      </c>
      <c r="C18" s="13">
        <v>200000</v>
      </c>
      <c r="D18" s="13">
        <v>14412.9</v>
      </c>
      <c r="E18" s="8" t="s">
        <v>57</v>
      </c>
      <c r="F18" s="16" t="s">
        <v>202</v>
      </c>
      <c r="G18" s="9" t="s">
        <v>193</v>
      </c>
      <c r="H18" s="13">
        <v>14412.9</v>
      </c>
      <c r="I18" s="9" t="s">
        <v>13</v>
      </c>
      <c r="J18" s="9" t="s">
        <v>203</v>
      </c>
      <c r="K18" s="12">
        <v>25163</v>
      </c>
    </row>
    <row r="19" spans="1:11" ht="90" customHeight="1" x14ac:dyDescent="0.35">
      <c r="A19" s="8">
        <v>14</v>
      </c>
      <c r="B19" s="16" t="s">
        <v>50</v>
      </c>
      <c r="C19" s="13">
        <v>50000</v>
      </c>
      <c r="D19" s="13">
        <v>50000</v>
      </c>
      <c r="E19" s="8" t="s">
        <v>57</v>
      </c>
      <c r="F19" s="16" t="s">
        <v>65</v>
      </c>
      <c r="G19" s="9" t="s">
        <v>80</v>
      </c>
      <c r="H19" s="13">
        <v>50000</v>
      </c>
      <c r="I19" s="9" t="s">
        <v>13</v>
      </c>
      <c r="J19" s="9" t="s">
        <v>92</v>
      </c>
      <c r="K19" s="12">
        <v>25163</v>
      </c>
    </row>
    <row r="20" spans="1:11" s="14" customFormat="1" ht="90" customHeight="1" x14ac:dyDescent="0.4">
      <c r="A20" s="8">
        <v>15</v>
      </c>
      <c r="B20" s="16" t="s">
        <v>56</v>
      </c>
      <c r="C20" s="10">
        <v>90000</v>
      </c>
      <c r="D20" s="10">
        <v>88007.5</v>
      </c>
      <c r="E20" s="8" t="s">
        <v>57</v>
      </c>
      <c r="F20" s="16" t="s">
        <v>66</v>
      </c>
      <c r="G20" s="9" t="s">
        <v>77</v>
      </c>
      <c r="H20" s="13">
        <v>88007.5</v>
      </c>
      <c r="I20" s="9" t="s">
        <v>13</v>
      </c>
      <c r="J20" s="9" t="s">
        <v>93</v>
      </c>
      <c r="K20" s="12">
        <v>25166</v>
      </c>
    </row>
    <row r="21" spans="1:11" s="14" customFormat="1" ht="90" customHeight="1" x14ac:dyDescent="0.4">
      <c r="A21" s="8">
        <v>16</v>
      </c>
      <c r="B21" s="16" t="s">
        <v>51</v>
      </c>
      <c r="C21" s="10">
        <v>8000</v>
      </c>
      <c r="D21" s="10">
        <v>7200</v>
      </c>
      <c r="E21" s="8" t="s">
        <v>57</v>
      </c>
      <c r="F21" s="16" t="s">
        <v>67</v>
      </c>
      <c r="G21" s="9" t="s">
        <v>81</v>
      </c>
      <c r="H21" s="13">
        <v>7200</v>
      </c>
      <c r="I21" s="9" t="s">
        <v>13</v>
      </c>
      <c r="J21" s="9" t="s">
        <v>94</v>
      </c>
      <c r="K21" s="12">
        <v>25166</v>
      </c>
    </row>
    <row r="22" spans="1:11" s="14" customFormat="1" ht="135.6" customHeight="1" x14ac:dyDescent="0.4">
      <c r="A22" s="8">
        <v>17</v>
      </c>
      <c r="B22" s="16" t="s">
        <v>96</v>
      </c>
      <c r="C22" s="10">
        <v>2000000</v>
      </c>
      <c r="D22" s="10">
        <v>18853177.079999998</v>
      </c>
      <c r="E22" s="8" t="s">
        <v>97</v>
      </c>
      <c r="F22" s="16" t="s">
        <v>99</v>
      </c>
      <c r="G22" s="9" t="s">
        <v>98</v>
      </c>
      <c r="H22" s="13">
        <v>17600000</v>
      </c>
      <c r="I22" s="9" t="s">
        <v>13</v>
      </c>
      <c r="J22" s="9" t="s">
        <v>100</v>
      </c>
      <c r="K22" s="12">
        <v>25167</v>
      </c>
    </row>
    <row r="23" spans="1:11" s="14" customFormat="1" ht="90" customHeight="1" x14ac:dyDescent="0.4">
      <c r="A23" s="8">
        <v>18</v>
      </c>
      <c r="B23" s="16" t="s">
        <v>52</v>
      </c>
      <c r="C23" s="10">
        <v>5000</v>
      </c>
      <c r="D23" s="10">
        <v>4950</v>
      </c>
      <c r="E23" s="8" t="s">
        <v>57</v>
      </c>
      <c r="F23" s="16" t="s">
        <v>68</v>
      </c>
      <c r="G23" s="9" t="s">
        <v>82</v>
      </c>
      <c r="H23" s="13">
        <v>4950</v>
      </c>
      <c r="I23" s="9" t="s">
        <v>13</v>
      </c>
      <c r="J23" s="9" t="s">
        <v>95</v>
      </c>
      <c r="K23" s="12">
        <v>25169</v>
      </c>
    </row>
    <row r="24" spans="1:11" ht="52.2" hidden="1" customHeight="1" x14ac:dyDescent="0.4">
      <c r="H24" s="15">
        <f>SUM(H6:H23)</f>
        <v>20024543.300000001</v>
      </c>
    </row>
  </sheetData>
  <autoFilter ref="H4:H24" xr:uid="{477613D0-A5CE-4EB4-A409-A85D97939BB2}">
    <filterColumn colId="0">
      <filters blank="1">
        <filter val="120,000.00"/>
        <filter val="137,816.00"/>
        <filter val="14,412.90"/>
        <filter val="150,000.00"/>
        <filter val="17,600,000.00"/>
        <filter val="4,950.00"/>
        <filter val="44,940.00"/>
        <filter val="49,755.00"/>
        <filter val="49,975.85"/>
        <filter val="498,085.00"/>
        <filter val="50,000.00"/>
        <filter val="53,200.00"/>
        <filter val="7,200.00"/>
        <filter val="83,460.00"/>
        <filter val="88,007.50"/>
        <filter val="88,116.60"/>
        <filter val="885,124.45"/>
        <filter val="99,500.00"/>
      </filters>
    </filterColumn>
  </autoFilter>
  <mergeCells count="13"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0.15748031496062992" right="0.15748031496062992" top="0.15748031496062992" bottom="0.15748031496062992" header="0.15748031496062992" footer="0.15748031496062992"/>
  <pageSetup paperSize="9" scale="6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0EC05-6760-4BF2-940A-A09940CA913F}">
  <sheetPr filterMode="1">
    <tabColor theme="9" tint="-0.249977111117893"/>
  </sheetPr>
  <dimension ref="A1:K30"/>
  <sheetViews>
    <sheetView zoomScale="70" zoomScaleNormal="70" workbookViewId="0">
      <pane ySplit="5" topLeftCell="A21" activePane="bottomLeft" state="frozen"/>
      <selection pane="bottomLeft" activeCell="F23" sqref="F23"/>
    </sheetView>
  </sheetViews>
  <sheetFormatPr defaultRowHeight="21" x14ac:dyDescent="0.4"/>
  <cols>
    <col min="1" max="1" width="6.8984375" style="14" customWidth="1"/>
    <col min="2" max="2" width="50" style="21" customWidth="1"/>
    <col min="3" max="4" width="15.69921875" style="15" customWidth="1"/>
    <col min="5" max="5" width="12.69921875" style="14" customWidth="1"/>
    <col min="6" max="6" width="36.69921875" style="24" customWidth="1"/>
    <col min="7" max="7" width="24.19921875" style="24" customWidth="1"/>
    <col min="8" max="8" width="16.3984375" style="15" customWidth="1"/>
    <col min="9" max="9" width="16.296875" style="14" customWidth="1"/>
    <col min="10" max="10" width="15.796875" style="24" customWidth="1"/>
    <col min="11" max="11" width="15.69921875" style="25" customWidth="1"/>
    <col min="12" max="16384" width="8.796875" style="14"/>
  </cols>
  <sheetData>
    <row r="1" spans="1:11" ht="30" customHeight="1" x14ac:dyDescent="0.4">
      <c r="A1" s="83" t="s">
        <v>105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30" customHeight="1" x14ac:dyDescent="0.4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30" customHeight="1" x14ac:dyDescent="0.4">
      <c r="A3" s="83" t="s">
        <v>106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57.6" customHeight="1" x14ac:dyDescent="0.4">
      <c r="A4" s="86" t="s">
        <v>14</v>
      </c>
      <c r="B4" s="86" t="s">
        <v>1</v>
      </c>
      <c r="C4" s="88" t="s">
        <v>8</v>
      </c>
      <c r="D4" s="88" t="s">
        <v>2</v>
      </c>
      <c r="E4" s="90" t="s">
        <v>3</v>
      </c>
      <c r="F4" s="86" t="s">
        <v>4</v>
      </c>
      <c r="G4" s="86" t="s">
        <v>9</v>
      </c>
      <c r="H4" s="88" t="s">
        <v>10</v>
      </c>
      <c r="I4" s="86" t="s">
        <v>5</v>
      </c>
      <c r="J4" s="84" t="s">
        <v>41</v>
      </c>
      <c r="K4" s="85"/>
    </row>
    <row r="5" spans="1:11" ht="46.8" customHeight="1" x14ac:dyDescent="0.4">
      <c r="A5" s="87"/>
      <c r="B5" s="87"/>
      <c r="C5" s="89"/>
      <c r="D5" s="89"/>
      <c r="E5" s="91"/>
      <c r="F5" s="87"/>
      <c r="G5" s="87"/>
      <c r="H5" s="89"/>
      <c r="I5" s="87"/>
      <c r="J5" s="6" t="s">
        <v>11</v>
      </c>
      <c r="K5" s="7" t="s">
        <v>12</v>
      </c>
    </row>
    <row r="6" spans="1:11" s="33" customFormat="1" ht="135" customHeight="1" x14ac:dyDescent="0.4">
      <c r="A6" s="26">
        <v>1</v>
      </c>
      <c r="B6" s="17" t="s">
        <v>209</v>
      </c>
      <c r="C6" s="18">
        <v>147700</v>
      </c>
      <c r="D6" s="18">
        <v>147660</v>
      </c>
      <c r="E6" s="19" t="s">
        <v>57</v>
      </c>
      <c r="F6" s="17" t="s">
        <v>210</v>
      </c>
      <c r="G6" s="26" t="s">
        <v>211</v>
      </c>
      <c r="H6" s="18">
        <v>147660</v>
      </c>
      <c r="I6" s="26" t="s">
        <v>13</v>
      </c>
      <c r="J6" s="27" t="s">
        <v>212</v>
      </c>
      <c r="K6" s="12">
        <v>25173</v>
      </c>
    </row>
    <row r="7" spans="1:11" ht="90" customHeight="1" x14ac:dyDescent="0.4">
      <c r="A7" s="8">
        <v>2</v>
      </c>
      <c r="B7" s="16" t="s">
        <v>132</v>
      </c>
      <c r="C7" s="13">
        <v>10000</v>
      </c>
      <c r="D7" s="13">
        <v>10000</v>
      </c>
      <c r="E7" s="8" t="s">
        <v>57</v>
      </c>
      <c r="F7" s="16" t="s">
        <v>137</v>
      </c>
      <c r="G7" s="9" t="s">
        <v>142</v>
      </c>
      <c r="H7" s="13">
        <v>10000</v>
      </c>
      <c r="I7" s="9" t="s">
        <v>13</v>
      </c>
      <c r="J7" s="9" t="s">
        <v>147</v>
      </c>
      <c r="K7" s="12">
        <v>25174</v>
      </c>
    </row>
    <row r="8" spans="1:11" ht="139.80000000000001" customHeight="1" x14ac:dyDescent="0.4">
      <c r="A8" s="8">
        <v>3</v>
      </c>
      <c r="B8" s="16" t="s">
        <v>133</v>
      </c>
      <c r="C8" s="13">
        <v>500000</v>
      </c>
      <c r="D8" s="13">
        <v>426395</v>
      </c>
      <c r="E8" s="8" t="s">
        <v>57</v>
      </c>
      <c r="F8" s="16" t="s">
        <v>138</v>
      </c>
      <c r="G8" s="9" t="s">
        <v>143</v>
      </c>
      <c r="H8" s="13">
        <v>426395</v>
      </c>
      <c r="I8" s="9" t="s">
        <v>13</v>
      </c>
      <c r="J8" s="9" t="s">
        <v>148</v>
      </c>
      <c r="K8" s="12">
        <v>25175</v>
      </c>
    </row>
    <row r="9" spans="1:11" ht="111" customHeight="1" x14ac:dyDescent="0.4">
      <c r="A9" s="26">
        <v>4</v>
      </c>
      <c r="B9" s="16" t="s">
        <v>213</v>
      </c>
      <c r="C9" s="13">
        <v>40000</v>
      </c>
      <c r="D9" s="13">
        <v>38172.25</v>
      </c>
      <c r="E9" s="8" t="s">
        <v>57</v>
      </c>
      <c r="F9" s="16" t="s">
        <v>215</v>
      </c>
      <c r="G9" s="9" t="s">
        <v>216</v>
      </c>
      <c r="H9" s="13">
        <v>38172.25</v>
      </c>
      <c r="I9" s="9" t="s">
        <v>13</v>
      </c>
      <c r="J9" s="9" t="s">
        <v>217</v>
      </c>
      <c r="K9" s="12">
        <v>25188</v>
      </c>
    </row>
    <row r="10" spans="1:11" ht="90" customHeight="1" x14ac:dyDescent="0.4">
      <c r="A10" s="8">
        <v>5</v>
      </c>
      <c r="B10" s="16" t="s">
        <v>111</v>
      </c>
      <c r="C10" s="13">
        <v>65000</v>
      </c>
      <c r="D10" s="13">
        <v>51000</v>
      </c>
      <c r="E10" s="8" t="s">
        <v>57</v>
      </c>
      <c r="F10" s="16" t="s">
        <v>117</v>
      </c>
      <c r="G10" s="9" t="s">
        <v>121</v>
      </c>
      <c r="H10" s="13">
        <v>51000</v>
      </c>
      <c r="I10" s="9" t="s">
        <v>13</v>
      </c>
      <c r="J10" s="9" t="s">
        <v>125</v>
      </c>
      <c r="K10" s="12">
        <v>25188</v>
      </c>
    </row>
    <row r="11" spans="1:11" ht="90" customHeight="1" x14ac:dyDescent="0.4">
      <c r="A11" s="8">
        <v>6</v>
      </c>
      <c r="B11" s="16" t="s">
        <v>162</v>
      </c>
      <c r="C11" s="10">
        <v>1200000</v>
      </c>
      <c r="D11" s="10">
        <v>1200000</v>
      </c>
      <c r="E11" s="8" t="s">
        <v>57</v>
      </c>
      <c r="F11" s="16" t="s">
        <v>214</v>
      </c>
      <c r="G11" s="9" t="s">
        <v>165</v>
      </c>
      <c r="H11" s="13">
        <v>1200000</v>
      </c>
      <c r="I11" s="9" t="s">
        <v>13</v>
      </c>
      <c r="J11" s="9" t="s">
        <v>167</v>
      </c>
      <c r="K11" s="12">
        <v>25188</v>
      </c>
    </row>
    <row r="12" spans="1:11" ht="138" customHeight="1" x14ac:dyDescent="0.4">
      <c r="A12" s="26">
        <v>7</v>
      </c>
      <c r="B12" s="16" t="s">
        <v>163</v>
      </c>
      <c r="C12" s="13">
        <v>300000</v>
      </c>
      <c r="D12" s="13">
        <v>295000</v>
      </c>
      <c r="E12" s="8" t="s">
        <v>57</v>
      </c>
      <c r="F12" s="16" t="s">
        <v>164</v>
      </c>
      <c r="G12" s="9" t="s">
        <v>166</v>
      </c>
      <c r="H12" s="13">
        <v>295000</v>
      </c>
      <c r="I12" s="9" t="s">
        <v>13</v>
      </c>
      <c r="J12" s="9" t="s">
        <v>168</v>
      </c>
      <c r="K12" s="12">
        <v>25189</v>
      </c>
    </row>
    <row r="13" spans="1:11" ht="137.4" customHeight="1" x14ac:dyDescent="0.4">
      <c r="A13" s="8">
        <v>8</v>
      </c>
      <c r="B13" s="16" t="s">
        <v>112</v>
      </c>
      <c r="C13" s="13">
        <v>180000</v>
      </c>
      <c r="D13" s="13">
        <v>140000</v>
      </c>
      <c r="E13" s="8" t="s">
        <v>57</v>
      </c>
      <c r="F13" s="16" t="s">
        <v>208</v>
      </c>
      <c r="G13" s="9" t="s">
        <v>122</v>
      </c>
      <c r="H13" s="13">
        <v>140000</v>
      </c>
      <c r="I13" s="9" t="s">
        <v>13</v>
      </c>
      <c r="J13" s="9" t="s">
        <v>126</v>
      </c>
      <c r="K13" s="12">
        <v>25189</v>
      </c>
    </row>
    <row r="14" spans="1:11" ht="160.80000000000001" customHeight="1" x14ac:dyDescent="0.4">
      <c r="A14" s="8">
        <v>9</v>
      </c>
      <c r="B14" s="16" t="s">
        <v>134</v>
      </c>
      <c r="C14" s="13">
        <v>160000</v>
      </c>
      <c r="D14" s="13">
        <v>159500</v>
      </c>
      <c r="E14" s="8" t="s">
        <v>57</v>
      </c>
      <c r="F14" s="16" t="s">
        <v>139</v>
      </c>
      <c r="G14" s="9" t="s">
        <v>144</v>
      </c>
      <c r="H14" s="13">
        <v>159500</v>
      </c>
      <c r="I14" s="9" t="s">
        <v>13</v>
      </c>
      <c r="J14" s="9" t="s">
        <v>149</v>
      </c>
      <c r="K14" s="12">
        <v>25189</v>
      </c>
    </row>
    <row r="15" spans="1:11" ht="90" customHeight="1" x14ac:dyDescent="0.4">
      <c r="A15" s="26">
        <v>10</v>
      </c>
      <c r="B15" s="16" t="s">
        <v>113</v>
      </c>
      <c r="C15" s="13">
        <v>1000</v>
      </c>
      <c r="D15" s="13">
        <v>856</v>
      </c>
      <c r="E15" s="8" t="s">
        <v>57</v>
      </c>
      <c r="F15" s="16" t="s">
        <v>118</v>
      </c>
      <c r="G15" s="9" t="s">
        <v>123</v>
      </c>
      <c r="H15" s="13">
        <v>856</v>
      </c>
      <c r="I15" s="9" t="s">
        <v>13</v>
      </c>
      <c r="J15" s="9" t="s">
        <v>127</v>
      </c>
      <c r="K15" s="12">
        <v>25191</v>
      </c>
    </row>
    <row r="16" spans="1:11" ht="90" customHeight="1" x14ac:dyDescent="0.4">
      <c r="A16" s="8">
        <v>11</v>
      </c>
      <c r="B16" s="16" t="s">
        <v>135</v>
      </c>
      <c r="C16" s="10">
        <v>1100</v>
      </c>
      <c r="D16" s="10">
        <v>480</v>
      </c>
      <c r="E16" s="8" t="s">
        <v>57</v>
      </c>
      <c r="F16" s="16" t="s">
        <v>140</v>
      </c>
      <c r="G16" s="9" t="s">
        <v>146</v>
      </c>
      <c r="H16" s="13">
        <v>480</v>
      </c>
      <c r="I16" s="9" t="s">
        <v>13</v>
      </c>
      <c r="J16" s="9" t="s">
        <v>150</v>
      </c>
      <c r="K16" s="12">
        <v>25191</v>
      </c>
    </row>
    <row r="17" spans="1:11" ht="90" customHeight="1" x14ac:dyDescent="0.4">
      <c r="A17" s="8">
        <v>12</v>
      </c>
      <c r="B17" s="16" t="s">
        <v>136</v>
      </c>
      <c r="C17" s="10">
        <v>100000</v>
      </c>
      <c r="D17" s="10">
        <v>88000</v>
      </c>
      <c r="E17" s="8" t="s">
        <v>57</v>
      </c>
      <c r="F17" s="16" t="s">
        <v>141</v>
      </c>
      <c r="G17" s="9" t="s">
        <v>145</v>
      </c>
      <c r="H17" s="13">
        <v>88000</v>
      </c>
      <c r="I17" s="9" t="s">
        <v>13</v>
      </c>
      <c r="J17" s="9" t="s">
        <v>151</v>
      </c>
      <c r="K17" s="12">
        <v>25191</v>
      </c>
    </row>
    <row r="18" spans="1:11" ht="90.6" customHeight="1" x14ac:dyDescent="0.4">
      <c r="A18" s="26">
        <v>13</v>
      </c>
      <c r="B18" s="16" t="s">
        <v>26</v>
      </c>
      <c r="C18" s="13">
        <v>16200</v>
      </c>
      <c r="D18" s="13">
        <v>15400</v>
      </c>
      <c r="E18" s="8" t="s">
        <v>57</v>
      </c>
      <c r="F18" s="16" t="s">
        <v>119</v>
      </c>
      <c r="G18" s="9" t="s">
        <v>28</v>
      </c>
      <c r="H18" s="13">
        <v>15400</v>
      </c>
      <c r="I18" s="9" t="s">
        <v>13</v>
      </c>
      <c r="J18" s="9" t="s">
        <v>128</v>
      </c>
      <c r="K18" s="12">
        <v>25195</v>
      </c>
    </row>
    <row r="19" spans="1:11" ht="90.6" customHeight="1" x14ac:dyDescent="0.4">
      <c r="A19" s="8">
        <v>14</v>
      </c>
      <c r="B19" s="16" t="s">
        <v>114</v>
      </c>
      <c r="C19" s="13">
        <v>85000</v>
      </c>
      <c r="D19" s="13">
        <v>62060</v>
      </c>
      <c r="E19" s="8" t="s">
        <v>57</v>
      </c>
      <c r="F19" s="16" t="s">
        <v>120</v>
      </c>
      <c r="G19" s="9" t="s">
        <v>124</v>
      </c>
      <c r="H19" s="13">
        <v>62060</v>
      </c>
      <c r="I19" s="9" t="s">
        <v>13</v>
      </c>
      <c r="J19" s="9" t="s">
        <v>129</v>
      </c>
      <c r="K19" s="12">
        <v>25195</v>
      </c>
    </row>
    <row r="20" spans="1:11" ht="90.6" customHeight="1" x14ac:dyDescent="0.4">
      <c r="A20" s="8">
        <v>15</v>
      </c>
      <c r="B20" s="16" t="s">
        <v>107</v>
      </c>
      <c r="C20" s="13">
        <v>15000</v>
      </c>
      <c r="D20" s="13">
        <v>9630</v>
      </c>
      <c r="E20" s="8" t="s">
        <v>57</v>
      </c>
      <c r="F20" s="16" t="s">
        <v>108</v>
      </c>
      <c r="G20" s="9" t="s">
        <v>109</v>
      </c>
      <c r="H20" s="13">
        <v>9630</v>
      </c>
      <c r="I20" s="9" t="s">
        <v>13</v>
      </c>
      <c r="J20" s="9" t="s">
        <v>110</v>
      </c>
      <c r="K20" s="12">
        <v>25197</v>
      </c>
    </row>
    <row r="21" spans="1:11" ht="133.80000000000001" customHeight="1" x14ac:dyDescent="0.4">
      <c r="A21" s="26">
        <v>16</v>
      </c>
      <c r="B21" s="16" t="s">
        <v>115</v>
      </c>
      <c r="C21" s="13">
        <v>200000</v>
      </c>
      <c r="D21" s="13">
        <v>187250</v>
      </c>
      <c r="E21" s="8" t="s">
        <v>57</v>
      </c>
      <c r="F21" s="16" t="s">
        <v>152</v>
      </c>
      <c r="G21" s="9" t="s">
        <v>72</v>
      </c>
      <c r="H21" s="13">
        <v>187250</v>
      </c>
      <c r="I21" s="9" t="s">
        <v>13</v>
      </c>
      <c r="J21" s="9" t="s">
        <v>130</v>
      </c>
      <c r="K21" s="12">
        <v>25197</v>
      </c>
    </row>
    <row r="22" spans="1:11" ht="91.2" customHeight="1" x14ac:dyDescent="0.4">
      <c r="A22" s="8">
        <v>17</v>
      </c>
      <c r="B22" s="16" t="s">
        <v>154</v>
      </c>
      <c r="C22" s="10">
        <v>76000</v>
      </c>
      <c r="D22" s="10">
        <v>74000</v>
      </c>
      <c r="E22" s="8" t="s">
        <v>57</v>
      </c>
      <c r="F22" s="16" t="s">
        <v>155</v>
      </c>
      <c r="G22" s="9" t="s">
        <v>156</v>
      </c>
      <c r="H22" s="10">
        <v>74000</v>
      </c>
      <c r="I22" s="9" t="s">
        <v>13</v>
      </c>
      <c r="J22" s="9" t="s">
        <v>157</v>
      </c>
      <c r="K22" s="12">
        <v>25198</v>
      </c>
    </row>
    <row r="23" spans="1:11" ht="133.80000000000001" customHeight="1" x14ac:dyDescent="0.4">
      <c r="A23" s="26">
        <v>18</v>
      </c>
      <c r="B23" s="16" t="s">
        <v>158</v>
      </c>
      <c r="C23" s="10">
        <v>280000</v>
      </c>
      <c r="D23" s="10">
        <v>250000</v>
      </c>
      <c r="E23" s="8" t="s">
        <v>57</v>
      </c>
      <c r="F23" s="16" t="s">
        <v>159</v>
      </c>
      <c r="G23" s="9" t="s">
        <v>160</v>
      </c>
      <c r="H23" s="13">
        <v>250000</v>
      </c>
      <c r="I23" s="9" t="s">
        <v>13</v>
      </c>
      <c r="J23" s="9" t="s">
        <v>161</v>
      </c>
      <c r="K23" s="12">
        <v>25198</v>
      </c>
    </row>
    <row r="24" spans="1:11" s="31" customFormat="1" ht="114.6" hidden="1" customHeight="1" x14ac:dyDescent="0.25">
      <c r="A24" s="8"/>
      <c r="B24" s="35"/>
      <c r="H24" s="32">
        <f>SUM(H6:H23)</f>
        <v>3155403.25</v>
      </c>
    </row>
    <row r="25" spans="1:11" s="31" customFormat="1" ht="114.6" customHeight="1" x14ac:dyDescent="0.25">
      <c r="A25" s="8">
        <v>19</v>
      </c>
      <c r="B25" s="34" t="s">
        <v>116</v>
      </c>
      <c r="C25" s="13">
        <v>100000</v>
      </c>
      <c r="D25" s="13">
        <v>98975</v>
      </c>
      <c r="E25" s="8" t="s">
        <v>57</v>
      </c>
      <c r="F25" s="16" t="s">
        <v>153</v>
      </c>
      <c r="G25" s="9" t="s">
        <v>71</v>
      </c>
      <c r="H25" s="13">
        <v>98975</v>
      </c>
      <c r="I25" s="9" t="s">
        <v>13</v>
      </c>
      <c r="J25" s="9" t="s">
        <v>131</v>
      </c>
      <c r="K25" s="12">
        <v>25202</v>
      </c>
    </row>
    <row r="30" spans="1:11" x14ac:dyDescent="0.4">
      <c r="F30" s="24">
        <f ca="1">F30</f>
        <v>0</v>
      </c>
    </row>
  </sheetData>
  <autoFilter ref="H4:H24" xr:uid="{477613D0-A5CE-4EB4-A409-A85D97939BB2}">
    <filterColumn colId="0">
      <filters blank="1">
        <filter val="1,200,000.00"/>
        <filter val="10,000.00"/>
        <filter val="140,000.00"/>
        <filter val="147,660.00"/>
        <filter val="15,400.00"/>
        <filter val="159,500.00"/>
        <filter val="187,250.00"/>
        <filter val="250,000.00"/>
        <filter val="295,000.00"/>
        <filter val="38,172.25"/>
        <filter val="426,395.00"/>
        <filter val="480.00"/>
        <filter val="51,000.00"/>
        <filter val="62,060.00"/>
        <filter val="74,000.00"/>
        <filter val="856.00"/>
        <filter val="88,000.00"/>
        <filter val="9,630.00"/>
        <filter val="98,975.00"/>
      </filters>
    </filterColumn>
  </autoFilter>
  <mergeCells count="13"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0.15748031496062992" right="0.15748031496062992" top="0.15748031496062992" bottom="0.15748031496062992" header="0.15748031496062992" footer="0.15748031496062992"/>
  <pageSetup paperSize="9" scale="60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2503B-ED21-45AB-BE78-3A9F85A47421}">
  <sheetPr>
    <tabColor rgb="FFFF6600"/>
  </sheetPr>
  <dimension ref="A1:K23"/>
  <sheetViews>
    <sheetView zoomScaleNormal="100" workbookViewId="0">
      <pane ySplit="5" topLeftCell="A18" activePane="bottomLeft" state="frozen"/>
      <selection pane="bottomLeft" activeCell="A2" sqref="A2:K2"/>
    </sheetView>
  </sheetViews>
  <sheetFormatPr defaultRowHeight="21" x14ac:dyDescent="0.4"/>
  <cols>
    <col min="1" max="1" width="6.8984375" style="14" customWidth="1"/>
    <col min="2" max="2" width="49.59765625" style="21" customWidth="1"/>
    <col min="3" max="4" width="15.69921875" style="15" customWidth="1"/>
    <col min="5" max="5" width="12.69921875" style="14" customWidth="1"/>
    <col min="6" max="6" width="36.5" style="24" customWidth="1"/>
    <col min="7" max="7" width="24.19921875" style="24" customWidth="1"/>
    <col min="8" max="8" width="16.3984375" style="15" customWidth="1"/>
    <col min="9" max="9" width="16.296875" style="14" customWidth="1"/>
    <col min="10" max="10" width="16.59765625" style="24" customWidth="1"/>
    <col min="11" max="11" width="15.69921875" style="25" customWidth="1"/>
    <col min="12" max="16384" width="8.796875" style="14"/>
  </cols>
  <sheetData>
    <row r="1" spans="1:11" ht="30" customHeight="1" x14ac:dyDescent="0.4">
      <c r="A1" s="83" t="s">
        <v>488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30" customHeight="1" x14ac:dyDescent="0.4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30" customHeight="1" x14ac:dyDescent="0.4">
      <c r="A3" s="83" t="s">
        <v>223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57.6" customHeight="1" x14ac:dyDescent="0.4">
      <c r="A4" s="86" t="s">
        <v>14</v>
      </c>
      <c r="B4" s="86" t="s">
        <v>1</v>
      </c>
      <c r="C4" s="88" t="s">
        <v>8</v>
      </c>
      <c r="D4" s="88" t="s">
        <v>2</v>
      </c>
      <c r="E4" s="90" t="s">
        <v>3</v>
      </c>
      <c r="F4" s="86" t="s">
        <v>4</v>
      </c>
      <c r="G4" s="86" t="s">
        <v>9</v>
      </c>
      <c r="H4" s="88" t="s">
        <v>10</v>
      </c>
      <c r="I4" s="86" t="s">
        <v>5</v>
      </c>
      <c r="J4" s="84" t="s">
        <v>41</v>
      </c>
      <c r="K4" s="85"/>
    </row>
    <row r="5" spans="1:11" ht="46.8" customHeight="1" x14ac:dyDescent="0.4">
      <c r="A5" s="87"/>
      <c r="B5" s="87"/>
      <c r="C5" s="89"/>
      <c r="D5" s="89"/>
      <c r="E5" s="91"/>
      <c r="F5" s="87"/>
      <c r="G5" s="87"/>
      <c r="H5" s="89"/>
      <c r="I5" s="87"/>
      <c r="J5" s="6" t="s">
        <v>11</v>
      </c>
      <c r="K5" s="7" t="s">
        <v>12</v>
      </c>
    </row>
    <row r="6" spans="1:11" s="33" customFormat="1" ht="93" customHeight="1" x14ac:dyDescent="0.4">
      <c r="A6" s="26">
        <v>1</v>
      </c>
      <c r="B6" s="17" t="s">
        <v>219</v>
      </c>
      <c r="C6" s="18">
        <v>30000</v>
      </c>
      <c r="D6" s="18">
        <v>25000</v>
      </c>
      <c r="E6" s="19" t="s">
        <v>57</v>
      </c>
      <c r="F6" s="17" t="s">
        <v>220</v>
      </c>
      <c r="G6" s="26" t="s">
        <v>221</v>
      </c>
      <c r="H6" s="18">
        <v>25000</v>
      </c>
      <c r="I6" s="26" t="s">
        <v>13</v>
      </c>
      <c r="J6" s="27" t="s">
        <v>222</v>
      </c>
      <c r="K6" s="28">
        <v>244355</v>
      </c>
    </row>
    <row r="7" spans="1:11" ht="135.6" customHeight="1" x14ac:dyDescent="0.4">
      <c r="A7" s="36">
        <v>2</v>
      </c>
      <c r="B7" s="34" t="s">
        <v>224</v>
      </c>
      <c r="C7" s="37">
        <v>400000</v>
      </c>
      <c r="D7" s="37">
        <v>376051.5</v>
      </c>
      <c r="E7" s="19" t="s">
        <v>57</v>
      </c>
      <c r="F7" s="34" t="s">
        <v>232</v>
      </c>
      <c r="G7" s="38" t="s">
        <v>77</v>
      </c>
      <c r="H7" s="37">
        <v>376051.5</v>
      </c>
      <c r="I7" s="26" t="s">
        <v>13</v>
      </c>
      <c r="J7" s="38" t="s">
        <v>244</v>
      </c>
      <c r="K7" s="28">
        <v>244356</v>
      </c>
    </row>
    <row r="8" spans="1:11" ht="135.6" customHeight="1" x14ac:dyDescent="0.4">
      <c r="A8" s="36">
        <v>3</v>
      </c>
      <c r="B8" s="34" t="s">
        <v>225</v>
      </c>
      <c r="C8" s="37">
        <v>500000</v>
      </c>
      <c r="D8" s="37">
        <v>487920</v>
      </c>
      <c r="E8" s="19" t="s">
        <v>57</v>
      </c>
      <c r="F8" s="34" t="s">
        <v>233</v>
      </c>
      <c r="G8" s="38" t="s">
        <v>239</v>
      </c>
      <c r="H8" s="37">
        <v>487920</v>
      </c>
      <c r="I8" s="26" t="s">
        <v>13</v>
      </c>
      <c r="J8" s="38" t="s">
        <v>245</v>
      </c>
      <c r="K8" s="28">
        <v>244356</v>
      </c>
    </row>
    <row r="9" spans="1:11" ht="135.6" customHeight="1" x14ac:dyDescent="0.4">
      <c r="A9" s="36">
        <v>4</v>
      </c>
      <c r="B9" s="34" t="s">
        <v>256</v>
      </c>
      <c r="C9" s="39">
        <v>500000</v>
      </c>
      <c r="D9" s="39">
        <v>488990</v>
      </c>
      <c r="E9" s="19" t="s">
        <v>57</v>
      </c>
      <c r="F9" s="34" t="s">
        <v>261</v>
      </c>
      <c r="G9" s="38" t="s">
        <v>262</v>
      </c>
      <c r="H9" s="37">
        <v>488990</v>
      </c>
      <c r="I9" s="26" t="s">
        <v>13</v>
      </c>
      <c r="J9" s="38" t="s">
        <v>267</v>
      </c>
      <c r="K9" s="28">
        <v>244363</v>
      </c>
    </row>
    <row r="10" spans="1:11" ht="93" customHeight="1" x14ac:dyDescent="0.4">
      <c r="A10" s="26">
        <v>5</v>
      </c>
      <c r="B10" s="34" t="s">
        <v>226</v>
      </c>
      <c r="C10" s="37">
        <v>100000</v>
      </c>
      <c r="D10" s="37">
        <v>51360</v>
      </c>
      <c r="E10" s="19" t="s">
        <v>57</v>
      </c>
      <c r="F10" s="34" t="s">
        <v>234</v>
      </c>
      <c r="G10" s="38" t="s">
        <v>240</v>
      </c>
      <c r="H10" s="37">
        <v>51360</v>
      </c>
      <c r="I10" s="26" t="s">
        <v>13</v>
      </c>
      <c r="J10" s="38" t="s">
        <v>246</v>
      </c>
      <c r="K10" s="28">
        <v>244364</v>
      </c>
    </row>
    <row r="11" spans="1:11" ht="135.6" customHeight="1" x14ac:dyDescent="0.4">
      <c r="A11" s="26">
        <v>6</v>
      </c>
      <c r="B11" s="34" t="s">
        <v>272</v>
      </c>
      <c r="C11" s="37">
        <v>1400000</v>
      </c>
      <c r="D11" s="37">
        <v>1341597.3899999999</v>
      </c>
      <c r="E11" s="19" t="s">
        <v>97</v>
      </c>
      <c r="F11" s="34" t="s">
        <v>273</v>
      </c>
      <c r="G11" s="38" t="s">
        <v>211</v>
      </c>
      <c r="H11" s="37">
        <v>1350000</v>
      </c>
      <c r="I11" s="26" t="s">
        <v>13</v>
      </c>
      <c r="J11" s="38" t="s">
        <v>274</v>
      </c>
      <c r="K11" s="28">
        <v>244364</v>
      </c>
    </row>
    <row r="12" spans="1:11" ht="93" customHeight="1" x14ac:dyDescent="0.4">
      <c r="A12" s="36">
        <v>7</v>
      </c>
      <c r="B12" s="34" t="s">
        <v>227</v>
      </c>
      <c r="C12" s="37">
        <v>42000</v>
      </c>
      <c r="D12" s="37">
        <v>35000</v>
      </c>
      <c r="E12" s="19" t="s">
        <v>57</v>
      </c>
      <c r="F12" s="34" t="s">
        <v>235</v>
      </c>
      <c r="G12" s="38" t="s">
        <v>241</v>
      </c>
      <c r="H12" s="37">
        <v>35000</v>
      </c>
      <c r="I12" s="26" t="s">
        <v>13</v>
      </c>
      <c r="J12" s="38" t="s">
        <v>247</v>
      </c>
      <c r="K12" s="28">
        <v>244365</v>
      </c>
    </row>
    <row r="13" spans="1:11" ht="93" customHeight="1" x14ac:dyDescent="0.4">
      <c r="A13" s="36">
        <v>8</v>
      </c>
      <c r="B13" s="34" t="s">
        <v>228</v>
      </c>
      <c r="C13" s="39">
        <v>10000</v>
      </c>
      <c r="D13" s="39">
        <v>6420</v>
      </c>
      <c r="E13" s="19" t="s">
        <v>57</v>
      </c>
      <c r="F13" s="34" t="s">
        <v>236</v>
      </c>
      <c r="G13" s="38" t="s">
        <v>77</v>
      </c>
      <c r="H13" s="37">
        <v>6420</v>
      </c>
      <c r="I13" s="26" t="s">
        <v>13</v>
      </c>
      <c r="J13" s="38" t="s">
        <v>248</v>
      </c>
      <c r="K13" s="28">
        <v>244370</v>
      </c>
    </row>
    <row r="14" spans="1:11" ht="93" customHeight="1" x14ac:dyDescent="0.4">
      <c r="A14" s="26">
        <v>9</v>
      </c>
      <c r="B14" s="34" t="s">
        <v>229</v>
      </c>
      <c r="C14" s="37">
        <v>30000</v>
      </c>
      <c r="D14" s="37">
        <v>26215</v>
      </c>
      <c r="E14" s="19" t="s">
        <v>57</v>
      </c>
      <c r="F14" s="34" t="s">
        <v>484</v>
      </c>
      <c r="G14" s="38" t="s">
        <v>242</v>
      </c>
      <c r="H14" s="37">
        <v>26215</v>
      </c>
      <c r="I14" s="26" t="s">
        <v>13</v>
      </c>
      <c r="J14" s="38" t="s">
        <v>249</v>
      </c>
      <c r="K14" s="28">
        <v>244372</v>
      </c>
    </row>
    <row r="15" spans="1:11" ht="135.6" customHeight="1" x14ac:dyDescent="0.4">
      <c r="A15" s="36">
        <v>10</v>
      </c>
      <c r="B15" s="34" t="s">
        <v>230</v>
      </c>
      <c r="C15" s="37">
        <v>150000</v>
      </c>
      <c r="D15" s="37">
        <v>111708</v>
      </c>
      <c r="E15" s="19" t="s">
        <v>57</v>
      </c>
      <c r="F15" s="34" t="s">
        <v>237</v>
      </c>
      <c r="G15" s="38" t="s">
        <v>77</v>
      </c>
      <c r="H15" s="37">
        <v>111708</v>
      </c>
      <c r="I15" s="26" t="s">
        <v>13</v>
      </c>
      <c r="J15" s="38" t="s">
        <v>250</v>
      </c>
      <c r="K15" s="28">
        <v>244372</v>
      </c>
    </row>
    <row r="16" spans="1:11" ht="93" customHeight="1" x14ac:dyDescent="0.4">
      <c r="A16" s="26">
        <v>11</v>
      </c>
      <c r="B16" s="34" t="s">
        <v>252</v>
      </c>
      <c r="C16" s="37">
        <v>100000</v>
      </c>
      <c r="D16" s="37">
        <v>75000</v>
      </c>
      <c r="E16" s="19" t="s">
        <v>57</v>
      </c>
      <c r="F16" s="34" t="s">
        <v>253</v>
      </c>
      <c r="G16" s="38" t="s">
        <v>254</v>
      </c>
      <c r="H16" s="37">
        <v>75000</v>
      </c>
      <c r="I16" s="26" t="s">
        <v>13</v>
      </c>
      <c r="J16" s="38" t="s">
        <v>255</v>
      </c>
      <c r="K16" s="28">
        <v>244372</v>
      </c>
    </row>
    <row r="17" spans="1:11" ht="93" customHeight="1" x14ac:dyDescent="0.4">
      <c r="A17" s="36">
        <v>12</v>
      </c>
      <c r="B17" s="34" t="s">
        <v>231</v>
      </c>
      <c r="C17" s="37">
        <v>50000</v>
      </c>
      <c r="D17" s="37">
        <v>50000</v>
      </c>
      <c r="E17" s="19" t="s">
        <v>57</v>
      </c>
      <c r="F17" s="34" t="s">
        <v>238</v>
      </c>
      <c r="G17" s="38" t="s">
        <v>243</v>
      </c>
      <c r="H17" s="37">
        <v>50000</v>
      </c>
      <c r="I17" s="26" t="s">
        <v>13</v>
      </c>
      <c r="J17" s="38" t="s">
        <v>251</v>
      </c>
      <c r="K17" s="28">
        <v>244378</v>
      </c>
    </row>
    <row r="18" spans="1:11" ht="93" customHeight="1" x14ac:dyDescent="0.4">
      <c r="A18" s="36">
        <v>13</v>
      </c>
      <c r="B18" s="34" t="s">
        <v>257</v>
      </c>
      <c r="C18" s="39">
        <v>480000</v>
      </c>
      <c r="D18" s="39">
        <v>450000</v>
      </c>
      <c r="E18" s="19" t="s">
        <v>57</v>
      </c>
      <c r="F18" s="34" t="s">
        <v>493</v>
      </c>
      <c r="G18" s="38" t="s">
        <v>263</v>
      </c>
      <c r="H18" s="37">
        <v>450000</v>
      </c>
      <c r="I18" s="26" t="s">
        <v>13</v>
      </c>
      <c r="J18" s="38" t="s">
        <v>268</v>
      </c>
      <c r="K18" s="28">
        <v>244379</v>
      </c>
    </row>
    <row r="19" spans="1:11" ht="93" customHeight="1" x14ac:dyDescent="0.4">
      <c r="A19" s="26">
        <v>14</v>
      </c>
      <c r="B19" s="34" t="s">
        <v>258</v>
      </c>
      <c r="C19" s="37">
        <v>480000</v>
      </c>
      <c r="D19" s="37">
        <v>450000</v>
      </c>
      <c r="E19" s="19" t="s">
        <v>57</v>
      </c>
      <c r="F19" s="34" t="s">
        <v>493</v>
      </c>
      <c r="G19" s="38" t="s">
        <v>264</v>
      </c>
      <c r="H19" s="37">
        <v>450000</v>
      </c>
      <c r="I19" s="26" t="s">
        <v>13</v>
      </c>
      <c r="J19" s="38" t="s">
        <v>269</v>
      </c>
      <c r="K19" s="28">
        <v>244379</v>
      </c>
    </row>
    <row r="20" spans="1:11" ht="93" customHeight="1" x14ac:dyDescent="0.4">
      <c r="A20" s="36">
        <v>15</v>
      </c>
      <c r="B20" s="34" t="s">
        <v>259</v>
      </c>
      <c r="C20" s="37">
        <v>480000</v>
      </c>
      <c r="D20" s="37">
        <v>450000</v>
      </c>
      <c r="E20" s="19" t="s">
        <v>57</v>
      </c>
      <c r="F20" s="34" t="s">
        <v>493</v>
      </c>
      <c r="G20" s="38" t="s">
        <v>265</v>
      </c>
      <c r="H20" s="37">
        <v>450000</v>
      </c>
      <c r="I20" s="26" t="s">
        <v>13</v>
      </c>
      <c r="J20" s="38" t="s">
        <v>270</v>
      </c>
      <c r="K20" s="28">
        <v>244379</v>
      </c>
    </row>
    <row r="21" spans="1:11" ht="93" customHeight="1" x14ac:dyDescent="0.4">
      <c r="A21" s="36">
        <v>16</v>
      </c>
      <c r="B21" s="34" t="s">
        <v>260</v>
      </c>
      <c r="C21" s="37">
        <v>480000</v>
      </c>
      <c r="D21" s="37">
        <v>450000</v>
      </c>
      <c r="E21" s="36" t="s">
        <v>57</v>
      </c>
      <c r="F21" s="34" t="s">
        <v>493</v>
      </c>
      <c r="G21" s="38" t="s">
        <v>266</v>
      </c>
      <c r="H21" s="37">
        <v>450000</v>
      </c>
      <c r="I21" s="38" t="s">
        <v>13</v>
      </c>
      <c r="J21" s="38" t="s">
        <v>271</v>
      </c>
      <c r="K21" s="28">
        <v>244379</v>
      </c>
    </row>
    <row r="22" spans="1:11" s="31" customFormat="1" ht="30" customHeight="1" x14ac:dyDescent="0.25">
      <c r="B22" s="35"/>
      <c r="C22" s="43"/>
      <c r="D22" s="43"/>
      <c r="E22" s="43"/>
      <c r="F22" s="92" t="s">
        <v>483</v>
      </c>
      <c r="G22" s="92"/>
      <c r="H22" s="45">
        <f>SUM(H6:H21)</f>
        <v>4883664.5</v>
      </c>
    </row>
    <row r="23" spans="1:11" ht="30" customHeight="1" x14ac:dyDescent="0.4">
      <c r="F23" s="93" t="str">
        <f>"("&amp;BAHTTEXT(H22)&amp;")"</f>
        <v>(สี่ล้านแปดแสนแปดหมื่นสามพันหกร้อยหกสิบสี่บาทห้าสิบสตางค์)</v>
      </c>
      <c r="G23" s="93"/>
    </row>
  </sheetData>
  <autoFilter ref="H4:H22" xr:uid="{477613D0-A5CE-4EB4-A409-A85D97939BB2}"/>
  <mergeCells count="15">
    <mergeCell ref="F22:G22"/>
    <mergeCell ref="F23:G23"/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0.15748031496062992" right="0.15748031496062992" top="0.15748031496062992" bottom="0.15748031496062992" header="0.15748031496062992" footer="0.15748031496062992"/>
  <pageSetup paperSize="9" scale="60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65097-C0B2-485B-AA43-55DF23AF2388}">
  <sheetPr>
    <tabColor theme="7" tint="0.39997558519241921"/>
  </sheetPr>
  <dimension ref="A1:K23"/>
  <sheetViews>
    <sheetView zoomScaleNormal="100" workbookViewId="0">
      <pane ySplit="5" topLeftCell="A11" activePane="bottomLeft" state="frozen"/>
      <selection pane="bottomLeft" activeCell="F13" sqref="F13"/>
    </sheetView>
  </sheetViews>
  <sheetFormatPr defaultRowHeight="21" x14ac:dyDescent="0.4"/>
  <cols>
    <col min="1" max="1" width="6.8984375" style="14" customWidth="1"/>
    <col min="2" max="2" width="49.59765625" style="21" customWidth="1"/>
    <col min="3" max="4" width="15.69921875" style="15" customWidth="1"/>
    <col min="5" max="5" width="12.69921875" style="14" customWidth="1"/>
    <col min="6" max="6" width="36.5" style="24" customWidth="1"/>
    <col min="7" max="7" width="24.19921875" style="24" customWidth="1"/>
    <col min="8" max="8" width="16.3984375" style="15" customWidth="1"/>
    <col min="9" max="9" width="16.296875" style="14" customWidth="1"/>
    <col min="10" max="10" width="16.59765625" style="24" customWidth="1"/>
    <col min="11" max="11" width="15.69921875" style="25" customWidth="1"/>
    <col min="12" max="16384" width="8.796875" style="14"/>
  </cols>
  <sheetData>
    <row r="1" spans="1:11" ht="30" customHeight="1" x14ac:dyDescent="0.4">
      <c r="A1" s="83" t="s">
        <v>489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30" customHeight="1" x14ac:dyDescent="0.4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30" customHeight="1" x14ac:dyDescent="0.4">
      <c r="A3" s="83" t="s">
        <v>275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57.6" customHeight="1" x14ac:dyDescent="0.4">
      <c r="A4" s="86" t="s">
        <v>14</v>
      </c>
      <c r="B4" s="86" t="s">
        <v>1</v>
      </c>
      <c r="C4" s="88" t="s">
        <v>8</v>
      </c>
      <c r="D4" s="88" t="s">
        <v>2</v>
      </c>
      <c r="E4" s="90" t="s">
        <v>3</v>
      </c>
      <c r="F4" s="86" t="s">
        <v>4</v>
      </c>
      <c r="G4" s="86" t="s">
        <v>9</v>
      </c>
      <c r="H4" s="88" t="s">
        <v>10</v>
      </c>
      <c r="I4" s="86" t="s">
        <v>5</v>
      </c>
      <c r="J4" s="84" t="s">
        <v>41</v>
      </c>
      <c r="K4" s="85"/>
    </row>
    <row r="5" spans="1:11" ht="46.8" customHeight="1" x14ac:dyDescent="0.4">
      <c r="A5" s="87"/>
      <c r="B5" s="87"/>
      <c r="C5" s="89"/>
      <c r="D5" s="89"/>
      <c r="E5" s="91"/>
      <c r="F5" s="87"/>
      <c r="G5" s="87"/>
      <c r="H5" s="89"/>
      <c r="I5" s="87"/>
      <c r="J5" s="6" t="s">
        <v>11</v>
      </c>
      <c r="K5" s="7" t="s">
        <v>12</v>
      </c>
    </row>
    <row r="6" spans="1:11" s="33" customFormat="1" ht="93" customHeight="1" x14ac:dyDescent="0.4">
      <c r="A6" s="36">
        <v>1</v>
      </c>
      <c r="B6" s="34" t="s">
        <v>283</v>
      </c>
      <c r="C6" s="39">
        <v>352000</v>
      </c>
      <c r="D6" s="39">
        <v>352000</v>
      </c>
      <c r="E6" s="19" t="s">
        <v>57</v>
      </c>
      <c r="F6" s="34" t="s">
        <v>287</v>
      </c>
      <c r="G6" s="38" t="s">
        <v>291</v>
      </c>
      <c r="H6" s="37">
        <v>352000</v>
      </c>
      <c r="I6" s="26" t="s">
        <v>13</v>
      </c>
      <c r="J6" s="38" t="s">
        <v>295</v>
      </c>
      <c r="K6" s="28">
        <v>244383</v>
      </c>
    </row>
    <row r="7" spans="1:11" ht="93" customHeight="1" x14ac:dyDescent="0.4">
      <c r="A7" s="36">
        <v>2</v>
      </c>
      <c r="B7" s="34" t="s">
        <v>299</v>
      </c>
      <c r="C7" s="39">
        <v>90000</v>
      </c>
      <c r="D7" s="39">
        <v>75000</v>
      </c>
      <c r="E7" s="19" t="s">
        <v>57</v>
      </c>
      <c r="F7" s="34" t="s">
        <v>253</v>
      </c>
      <c r="G7" s="38" t="s">
        <v>254</v>
      </c>
      <c r="H7" s="37">
        <v>75000</v>
      </c>
      <c r="I7" s="26" t="s">
        <v>13</v>
      </c>
      <c r="J7" s="38" t="s">
        <v>308</v>
      </c>
      <c r="K7" s="28">
        <v>244392</v>
      </c>
    </row>
    <row r="8" spans="1:11" ht="93" customHeight="1" x14ac:dyDescent="0.4">
      <c r="A8" s="26">
        <v>3</v>
      </c>
      <c r="B8" s="34" t="s">
        <v>300</v>
      </c>
      <c r="C8" s="37">
        <v>50000</v>
      </c>
      <c r="D8" s="37">
        <v>33000</v>
      </c>
      <c r="E8" s="19" t="s">
        <v>57</v>
      </c>
      <c r="F8" s="34" t="s">
        <v>303</v>
      </c>
      <c r="G8" s="38" t="s">
        <v>306</v>
      </c>
      <c r="H8" s="37">
        <v>33000</v>
      </c>
      <c r="I8" s="26" t="s">
        <v>13</v>
      </c>
      <c r="J8" s="38" t="s">
        <v>309</v>
      </c>
      <c r="K8" s="28">
        <v>244393</v>
      </c>
    </row>
    <row r="9" spans="1:11" ht="93" customHeight="1" x14ac:dyDescent="0.4">
      <c r="A9" s="36">
        <v>4</v>
      </c>
      <c r="B9" s="34" t="s">
        <v>301</v>
      </c>
      <c r="C9" s="37">
        <v>95000</v>
      </c>
      <c r="D9" s="37">
        <v>95000</v>
      </c>
      <c r="E9" s="19" t="s">
        <v>57</v>
      </c>
      <c r="F9" s="34" t="s">
        <v>304</v>
      </c>
      <c r="G9" s="38" t="s">
        <v>156</v>
      </c>
      <c r="H9" s="37">
        <v>95000</v>
      </c>
      <c r="I9" s="26" t="s">
        <v>13</v>
      </c>
      <c r="J9" s="38" t="s">
        <v>310</v>
      </c>
      <c r="K9" s="28">
        <v>244393</v>
      </c>
    </row>
    <row r="10" spans="1:11" ht="135.6" customHeight="1" x14ac:dyDescent="0.4">
      <c r="A10" s="26">
        <v>5</v>
      </c>
      <c r="B10" s="34" t="s">
        <v>315</v>
      </c>
      <c r="C10" s="37">
        <v>500000</v>
      </c>
      <c r="D10" s="37">
        <v>490000</v>
      </c>
      <c r="E10" s="19" t="s">
        <v>57</v>
      </c>
      <c r="F10" s="34" t="s">
        <v>318</v>
      </c>
      <c r="G10" s="38" t="s">
        <v>321</v>
      </c>
      <c r="H10" s="37">
        <v>490000</v>
      </c>
      <c r="I10" s="26" t="s">
        <v>13</v>
      </c>
      <c r="J10" s="38" t="s">
        <v>324</v>
      </c>
      <c r="K10" s="28">
        <v>244393</v>
      </c>
    </row>
    <row r="11" spans="1:11" ht="135.6" customHeight="1" x14ac:dyDescent="0.4">
      <c r="A11" s="36">
        <v>6</v>
      </c>
      <c r="B11" s="34" t="s">
        <v>316</v>
      </c>
      <c r="C11" s="37">
        <v>300000</v>
      </c>
      <c r="D11" s="37">
        <v>295000</v>
      </c>
      <c r="E11" s="19" t="s">
        <v>57</v>
      </c>
      <c r="F11" s="34" t="s">
        <v>319</v>
      </c>
      <c r="G11" s="38" t="s">
        <v>322</v>
      </c>
      <c r="H11" s="37">
        <v>295000</v>
      </c>
      <c r="I11" s="26" t="s">
        <v>13</v>
      </c>
      <c r="J11" s="38" t="s">
        <v>325</v>
      </c>
      <c r="K11" s="28">
        <v>244393</v>
      </c>
    </row>
    <row r="12" spans="1:11" ht="93" customHeight="1" x14ac:dyDescent="0.4">
      <c r="A12" s="26">
        <v>7</v>
      </c>
      <c r="B12" s="17" t="s">
        <v>198</v>
      </c>
      <c r="C12" s="18">
        <v>611883.36</v>
      </c>
      <c r="D12" s="18">
        <v>80532.479999999996</v>
      </c>
      <c r="E12" s="19" t="s">
        <v>57</v>
      </c>
      <c r="F12" s="17" t="s">
        <v>278</v>
      </c>
      <c r="G12" s="26" t="s">
        <v>199</v>
      </c>
      <c r="H12" s="18">
        <v>80532.479999999996</v>
      </c>
      <c r="I12" s="26" t="s">
        <v>13</v>
      </c>
      <c r="J12" s="27" t="s">
        <v>280</v>
      </c>
      <c r="K12" s="28">
        <v>244397</v>
      </c>
    </row>
    <row r="13" spans="1:11" ht="93" customHeight="1" x14ac:dyDescent="0.4">
      <c r="A13" s="36">
        <v>8</v>
      </c>
      <c r="B13" s="34" t="s">
        <v>189</v>
      </c>
      <c r="C13" s="37">
        <v>89505</v>
      </c>
      <c r="D13" s="37">
        <v>20330</v>
      </c>
      <c r="E13" s="19" t="s">
        <v>57</v>
      </c>
      <c r="F13" s="34" t="s">
        <v>492</v>
      </c>
      <c r="G13" s="38" t="s">
        <v>190</v>
      </c>
      <c r="H13" s="37">
        <v>20330</v>
      </c>
      <c r="I13" s="26" t="s">
        <v>13</v>
      </c>
      <c r="J13" s="38" t="s">
        <v>281</v>
      </c>
      <c r="K13" s="28">
        <v>244397</v>
      </c>
    </row>
    <row r="14" spans="1:11" ht="93" customHeight="1" x14ac:dyDescent="0.4">
      <c r="A14" s="36">
        <v>9</v>
      </c>
      <c r="B14" s="34" t="s">
        <v>276</v>
      </c>
      <c r="C14" s="37">
        <v>185587.1</v>
      </c>
      <c r="D14" s="37">
        <v>13803</v>
      </c>
      <c r="E14" s="19" t="s">
        <v>57</v>
      </c>
      <c r="F14" s="34" t="s">
        <v>277</v>
      </c>
      <c r="G14" s="38" t="s">
        <v>279</v>
      </c>
      <c r="H14" s="37">
        <v>13803</v>
      </c>
      <c r="I14" s="26" t="s">
        <v>13</v>
      </c>
      <c r="J14" s="38" t="s">
        <v>282</v>
      </c>
      <c r="K14" s="28">
        <v>244398</v>
      </c>
    </row>
    <row r="15" spans="1:11" ht="93" customHeight="1" x14ac:dyDescent="0.4">
      <c r="A15" s="26">
        <v>10</v>
      </c>
      <c r="B15" s="34" t="s">
        <v>327</v>
      </c>
      <c r="C15" s="37">
        <v>3000</v>
      </c>
      <c r="D15" s="37">
        <v>2707</v>
      </c>
      <c r="E15" s="19" t="s">
        <v>57</v>
      </c>
      <c r="F15" s="34" t="s">
        <v>305</v>
      </c>
      <c r="G15" s="38" t="s">
        <v>307</v>
      </c>
      <c r="H15" s="37">
        <v>2707</v>
      </c>
      <c r="I15" s="26" t="s">
        <v>13</v>
      </c>
      <c r="J15" s="38" t="s">
        <v>311</v>
      </c>
      <c r="K15" s="28">
        <v>244400</v>
      </c>
    </row>
    <row r="16" spans="1:11" ht="93" customHeight="1" x14ac:dyDescent="0.4">
      <c r="A16" s="36">
        <v>11</v>
      </c>
      <c r="B16" s="34" t="s">
        <v>26</v>
      </c>
      <c r="C16" s="39">
        <v>30000</v>
      </c>
      <c r="D16" s="39">
        <v>28500</v>
      </c>
      <c r="E16" s="19" t="s">
        <v>57</v>
      </c>
      <c r="F16" s="34" t="s">
        <v>313</v>
      </c>
      <c r="G16" s="38" t="s">
        <v>28</v>
      </c>
      <c r="H16" s="37">
        <v>28500</v>
      </c>
      <c r="I16" s="26" t="s">
        <v>13</v>
      </c>
      <c r="J16" s="38" t="s">
        <v>314</v>
      </c>
      <c r="K16" s="28">
        <v>244400</v>
      </c>
    </row>
    <row r="17" spans="1:11" ht="93" customHeight="1" x14ac:dyDescent="0.4">
      <c r="A17" s="26">
        <v>12</v>
      </c>
      <c r="B17" s="34" t="s">
        <v>284</v>
      </c>
      <c r="C17" s="37">
        <v>15000</v>
      </c>
      <c r="D17" s="37">
        <v>14000</v>
      </c>
      <c r="E17" s="19" t="s">
        <v>57</v>
      </c>
      <c r="F17" s="34" t="s">
        <v>288</v>
      </c>
      <c r="G17" s="38" t="s">
        <v>292</v>
      </c>
      <c r="H17" s="37">
        <v>14000</v>
      </c>
      <c r="I17" s="26" t="s">
        <v>13</v>
      </c>
      <c r="J17" s="38" t="s">
        <v>296</v>
      </c>
      <c r="K17" s="28">
        <v>244403</v>
      </c>
    </row>
    <row r="18" spans="1:11" ht="93" customHeight="1" x14ac:dyDescent="0.4">
      <c r="A18" s="36">
        <v>13</v>
      </c>
      <c r="B18" s="34" t="s">
        <v>317</v>
      </c>
      <c r="C18" s="37">
        <v>360000</v>
      </c>
      <c r="D18" s="37">
        <v>350000</v>
      </c>
      <c r="E18" s="19" t="s">
        <v>57</v>
      </c>
      <c r="F18" s="34" t="s">
        <v>320</v>
      </c>
      <c r="G18" s="38" t="s">
        <v>323</v>
      </c>
      <c r="H18" s="37">
        <v>350000</v>
      </c>
      <c r="I18" s="26" t="s">
        <v>13</v>
      </c>
      <c r="J18" s="38" t="s">
        <v>326</v>
      </c>
      <c r="K18" s="28">
        <v>244403</v>
      </c>
    </row>
    <row r="19" spans="1:11" ht="93" customHeight="1" x14ac:dyDescent="0.4">
      <c r="A19" s="26">
        <v>14</v>
      </c>
      <c r="B19" s="34" t="s">
        <v>285</v>
      </c>
      <c r="C19" s="37">
        <v>100000</v>
      </c>
      <c r="D19" s="37">
        <v>99800</v>
      </c>
      <c r="E19" s="19" t="s">
        <v>57</v>
      </c>
      <c r="F19" s="34" t="s">
        <v>289</v>
      </c>
      <c r="G19" s="38" t="s">
        <v>293</v>
      </c>
      <c r="H19" s="37">
        <v>99800</v>
      </c>
      <c r="I19" s="26" t="s">
        <v>13</v>
      </c>
      <c r="J19" s="38" t="s">
        <v>297</v>
      </c>
      <c r="K19" s="28">
        <v>244404</v>
      </c>
    </row>
    <row r="20" spans="1:11" ht="93" customHeight="1" x14ac:dyDescent="0.4">
      <c r="A20" s="36">
        <v>15</v>
      </c>
      <c r="B20" s="34" t="s">
        <v>286</v>
      </c>
      <c r="C20" s="37">
        <v>80000</v>
      </c>
      <c r="D20" s="37">
        <v>80000</v>
      </c>
      <c r="E20" s="19" t="s">
        <v>57</v>
      </c>
      <c r="F20" s="34" t="s">
        <v>290</v>
      </c>
      <c r="G20" s="38" t="s">
        <v>294</v>
      </c>
      <c r="H20" s="37">
        <v>80000</v>
      </c>
      <c r="I20" s="26" t="s">
        <v>13</v>
      </c>
      <c r="J20" s="38" t="s">
        <v>298</v>
      </c>
      <c r="K20" s="28">
        <v>244404</v>
      </c>
    </row>
    <row r="21" spans="1:11" ht="93" customHeight="1" x14ac:dyDescent="0.4">
      <c r="A21" s="36">
        <v>16</v>
      </c>
      <c r="B21" s="34" t="s">
        <v>302</v>
      </c>
      <c r="C21" s="37">
        <v>90000</v>
      </c>
      <c r="D21" s="37">
        <v>75000</v>
      </c>
      <c r="E21" s="19" t="s">
        <v>57</v>
      </c>
      <c r="F21" s="34" t="s">
        <v>253</v>
      </c>
      <c r="G21" s="38" t="s">
        <v>254</v>
      </c>
      <c r="H21" s="37">
        <v>75000</v>
      </c>
      <c r="I21" s="26" t="s">
        <v>13</v>
      </c>
      <c r="J21" s="38" t="s">
        <v>312</v>
      </c>
      <c r="K21" s="28">
        <v>244404</v>
      </c>
    </row>
    <row r="22" spans="1:11" ht="30" customHeight="1" x14ac:dyDescent="0.4">
      <c r="A22" s="44"/>
      <c r="B22" s="44"/>
      <c r="C22" s="44"/>
      <c r="D22" s="44"/>
      <c r="E22" s="44"/>
      <c r="F22" s="92" t="s">
        <v>483</v>
      </c>
      <c r="G22" s="92"/>
      <c r="H22" s="40">
        <f>SUM(H6:H21)</f>
        <v>2104672.48</v>
      </c>
    </row>
    <row r="23" spans="1:11" ht="30" customHeight="1" x14ac:dyDescent="0.4">
      <c r="F23" s="93" t="str">
        <f>"("&amp;BAHTTEXT(H22)&amp;")"</f>
        <v>(สองล้านหนึ่งแสนสี่พันหกร้อยเจ็ดสิบสองบาทสี่สิบแปดสตางค์)</v>
      </c>
      <c r="G23" s="93"/>
    </row>
  </sheetData>
  <autoFilter ref="H4:H21" xr:uid="{477613D0-A5CE-4EB4-A409-A85D97939BB2}"/>
  <mergeCells count="15">
    <mergeCell ref="F22:G22"/>
    <mergeCell ref="F23:G23"/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0.15748031496062992" right="0.15748031496062992" top="0.15748031496062992" bottom="0.15748031496062992" header="0.15748031496062992" footer="0.15748031496062992"/>
  <pageSetup paperSize="9" scale="60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08447-F7FB-4C87-971F-F61D8B46787C}">
  <sheetPr>
    <tabColor theme="8" tint="0.39997558519241921"/>
  </sheetPr>
  <dimension ref="A1:K40"/>
  <sheetViews>
    <sheetView zoomScale="90" zoomScaleNormal="90" workbookViewId="0">
      <pane ySplit="5" topLeftCell="A25" activePane="bottomLeft" state="frozen"/>
      <selection pane="bottomLeft" activeCell="F27" sqref="F27"/>
    </sheetView>
  </sheetViews>
  <sheetFormatPr defaultRowHeight="21" x14ac:dyDescent="0.4"/>
  <cols>
    <col min="1" max="1" width="6.8984375" style="14" customWidth="1"/>
    <col min="2" max="2" width="49.59765625" style="21" customWidth="1"/>
    <col min="3" max="4" width="15.69921875" style="15" customWidth="1"/>
    <col min="5" max="5" width="12.69921875" style="14" customWidth="1"/>
    <col min="6" max="6" width="36.5" style="24" customWidth="1"/>
    <col min="7" max="7" width="24.19921875" style="24" customWidth="1"/>
    <col min="8" max="8" width="16.3984375" style="15" customWidth="1"/>
    <col min="9" max="9" width="16.296875" style="14" customWidth="1"/>
    <col min="10" max="10" width="16.59765625" style="24" customWidth="1"/>
    <col min="11" max="11" width="15.69921875" style="25" customWidth="1"/>
    <col min="12" max="16384" width="8.796875" style="14"/>
  </cols>
  <sheetData>
    <row r="1" spans="1:11" ht="30" customHeight="1" x14ac:dyDescent="0.4">
      <c r="A1" s="83" t="s">
        <v>490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30" customHeight="1" x14ac:dyDescent="0.4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30" customHeight="1" x14ac:dyDescent="0.4">
      <c r="A3" s="83" t="s">
        <v>328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57.6" customHeight="1" x14ac:dyDescent="0.4">
      <c r="A4" s="86" t="s">
        <v>14</v>
      </c>
      <c r="B4" s="86" t="s">
        <v>1</v>
      </c>
      <c r="C4" s="88" t="s">
        <v>8</v>
      </c>
      <c r="D4" s="88" t="s">
        <v>2</v>
      </c>
      <c r="E4" s="90" t="s">
        <v>3</v>
      </c>
      <c r="F4" s="86" t="s">
        <v>4</v>
      </c>
      <c r="G4" s="86" t="s">
        <v>9</v>
      </c>
      <c r="H4" s="88" t="s">
        <v>10</v>
      </c>
      <c r="I4" s="86" t="s">
        <v>5</v>
      </c>
      <c r="J4" s="84" t="s">
        <v>41</v>
      </c>
      <c r="K4" s="85"/>
    </row>
    <row r="5" spans="1:11" ht="46.8" customHeight="1" x14ac:dyDescent="0.4">
      <c r="A5" s="87"/>
      <c r="B5" s="87"/>
      <c r="C5" s="89"/>
      <c r="D5" s="89"/>
      <c r="E5" s="91"/>
      <c r="F5" s="87"/>
      <c r="G5" s="87"/>
      <c r="H5" s="89"/>
      <c r="I5" s="87"/>
      <c r="J5" s="6" t="s">
        <v>11</v>
      </c>
      <c r="K5" s="7" t="s">
        <v>12</v>
      </c>
    </row>
    <row r="6" spans="1:11" s="33" customFormat="1" ht="92.4" customHeight="1" x14ac:dyDescent="0.4">
      <c r="A6" s="36">
        <v>1</v>
      </c>
      <c r="B6" s="34" t="s">
        <v>329</v>
      </c>
      <c r="C6" s="39">
        <v>15000</v>
      </c>
      <c r="D6" s="39">
        <v>14000</v>
      </c>
      <c r="E6" s="19" t="s">
        <v>57</v>
      </c>
      <c r="F6" s="34" t="s">
        <v>336</v>
      </c>
      <c r="G6" s="38" t="s">
        <v>338</v>
      </c>
      <c r="H6" s="37">
        <v>14000</v>
      </c>
      <c r="I6" s="26" t="s">
        <v>13</v>
      </c>
      <c r="J6" s="38" t="s">
        <v>340</v>
      </c>
      <c r="K6" s="28">
        <v>244410</v>
      </c>
    </row>
    <row r="7" spans="1:11" ht="93" customHeight="1" x14ac:dyDescent="0.4">
      <c r="A7" s="36">
        <v>2</v>
      </c>
      <c r="B7" s="34" t="s">
        <v>345</v>
      </c>
      <c r="C7" s="37">
        <v>40000</v>
      </c>
      <c r="D7" s="37">
        <v>33063</v>
      </c>
      <c r="E7" s="19" t="s">
        <v>57</v>
      </c>
      <c r="F7" s="34" t="s">
        <v>356</v>
      </c>
      <c r="G7" s="38" t="s">
        <v>351</v>
      </c>
      <c r="H7" s="37">
        <v>33063</v>
      </c>
      <c r="I7" s="26" t="s">
        <v>13</v>
      </c>
      <c r="J7" s="38" t="s">
        <v>362</v>
      </c>
      <c r="K7" s="28">
        <v>244410</v>
      </c>
    </row>
    <row r="8" spans="1:11" ht="93" customHeight="1" x14ac:dyDescent="0.4">
      <c r="A8" s="26">
        <v>3</v>
      </c>
      <c r="B8" s="17" t="s">
        <v>346</v>
      </c>
      <c r="C8" s="18">
        <v>100000</v>
      </c>
      <c r="D8" s="18">
        <v>100000</v>
      </c>
      <c r="E8" s="19" t="s">
        <v>57</v>
      </c>
      <c r="F8" s="17" t="s">
        <v>357</v>
      </c>
      <c r="G8" s="26" t="s">
        <v>79</v>
      </c>
      <c r="H8" s="18">
        <v>100000</v>
      </c>
      <c r="I8" s="26" t="s">
        <v>13</v>
      </c>
      <c r="J8" s="27" t="s">
        <v>363</v>
      </c>
      <c r="K8" s="28">
        <v>244410</v>
      </c>
    </row>
    <row r="9" spans="1:11" ht="93" customHeight="1" x14ac:dyDescent="0.4">
      <c r="A9" s="36">
        <v>4</v>
      </c>
      <c r="B9" s="34" t="s">
        <v>347</v>
      </c>
      <c r="C9" s="37">
        <v>100000</v>
      </c>
      <c r="D9" s="37">
        <v>99500</v>
      </c>
      <c r="E9" s="19" t="s">
        <v>57</v>
      </c>
      <c r="F9" s="34" t="s">
        <v>358</v>
      </c>
      <c r="G9" s="38" t="s">
        <v>79</v>
      </c>
      <c r="H9" s="37">
        <v>99500</v>
      </c>
      <c r="I9" s="26" t="s">
        <v>13</v>
      </c>
      <c r="J9" s="38" t="s">
        <v>364</v>
      </c>
      <c r="K9" s="28">
        <v>244410</v>
      </c>
    </row>
    <row r="10" spans="1:11" ht="93" customHeight="1" x14ac:dyDescent="0.4">
      <c r="A10" s="36">
        <v>5</v>
      </c>
      <c r="B10" s="34" t="s">
        <v>422</v>
      </c>
      <c r="C10" s="37">
        <v>480000</v>
      </c>
      <c r="D10" s="37">
        <v>450000</v>
      </c>
      <c r="E10" s="19" t="s">
        <v>57</v>
      </c>
      <c r="F10" s="34" t="s">
        <v>493</v>
      </c>
      <c r="G10" s="38" t="s">
        <v>426</v>
      </c>
      <c r="H10" s="37">
        <v>450000</v>
      </c>
      <c r="I10" s="26" t="s">
        <v>13</v>
      </c>
      <c r="J10" s="38" t="s">
        <v>430</v>
      </c>
      <c r="K10" s="28">
        <v>244410</v>
      </c>
    </row>
    <row r="11" spans="1:11" ht="93" customHeight="1" x14ac:dyDescent="0.4">
      <c r="A11" s="36">
        <v>6</v>
      </c>
      <c r="B11" s="34" t="s">
        <v>423</v>
      </c>
      <c r="C11" s="37">
        <v>480000</v>
      </c>
      <c r="D11" s="37">
        <v>450000</v>
      </c>
      <c r="E11" s="19" t="s">
        <v>57</v>
      </c>
      <c r="F11" s="34" t="s">
        <v>493</v>
      </c>
      <c r="G11" s="38" t="s">
        <v>427</v>
      </c>
      <c r="H11" s="37">
        <v>450000</v>
      </c>
      <c r="I11" s="26" t="s">
        <v>13</v>
      </c>
      <c r="J11" s="38" t="s">
        <v>431</v>
      </c>
      <c r="K11" s="28">
        <v>244410</v>
      </c>
    </row>
    <row r="12" spans="1:11" ht="93" customHeight="1" x14ac:dyDescent="0.4">
      <c r="A12" s="36">
        <v>7</v>
      </c>
      <c r="B12" s="34" t="s">
        <v>424</v>
      </c>
      <c r="C12" s="37">
        <v>480000</v>
      </c>
      <c r="D12" s="37">
        <v>450000</v>
      </c>
      <c r="E12" s="19" t="s">
        <v>57</v>
      </c>
      <c r="F12" s="34" t="s">
        <v>493</v>
      </c>
      <c r="G12" s="38" t="s">
        <v>428</v>
      </c>
      <c r="H12" s="37">
        <v>450000</v>
      </c>
      <c r="I12" s="26" t="s">
        <v>13</v>
      </c>
      <c r="J12" s="38" t="s">
        <v>432</v>
      </c>
      <c r="K12" s="28">
        <v>244410</v>
      </c>
    </row>
    <row r="13" spans="1:11" ht="93" customHeight="1" x14ac:dyDescent="0.4">
      <c r="A13" s="26">
        <v>8</v>
      </c>
      <c r="B13" s="34" t="s">
        <v>425</v>
      </c>
      <c r="C13" s="37">
        <v>480000</v>
      </c>
      <c r="D13" s="37">
        <v>450000</v>
      </c>
      <c r="E13" s="19" t="s">
        <v>57</v>
      </c>
      <c r="F13" s="34" t="s">
        <v>493</v>
      </c>
      <c r="G13" s="38" t="s">
        <v>429</v>
      </c>
      <c r="H13" s="37">
        <v>450000</v>
      </c>
      <c r="I13" s="26" t="s">
        <v>13</v>
      </c>
      <c r="J13" s="38" t="s">
        <v>433</v>
      </c>
      <c r="K13" s="28">
        <v>244410</v>
      </c>
    </row>
    <row r="14" spans="1:11" ht="93" customHeight="1" x14ac:dyDescent="0.4">
      <c r="A14" s="36">
        <v>9</v>
      </c>
      <c r="B14" s="34" t="s">
        <v>369</v>
      </c>
      <c r="C14" s="37">
        <v>90000</v>
      </c>
      <c r="D14" s="37">
        <v>75000</v>
      </c>
      <c r="E14" s="19" t="s">
        <v>57</v>
      </c>
      <c r="F14" s="34" t="s">
        <v>374</v>
      </c>
      <c r="G14" s="38" t="s">
        <v>254</v>
      </c>
      <c r="H14" s="37">
        <v>75000</v>
      </c>
      <c r="I14" s="26" t="s">
        <v>13</v>
      </c>
      <c r="J14" s="38" t="s">
        <v>379</v>
      </c>
      <c r="K14" s="28">
        <v>244413</v>
      </c>
    </row>
    <row r="15" spans="1:11" ht="93" customHeight="1" x14ac:dyDescent="0.4">
      <c r="A15" s="36">
        <v>10</v>
      </c>
      <c r="B15" s="34" t="s">
        <v>370</v>
      </c>
      <c r="C15" s="37">
        <v>90000</v>
      </c>
      <c r="D15" s="37">
        <v>80000</v>
      </c>
      <c r="E15" s="19" t="s">
        <v>57</v>
      </c>
      <c r="F15" s="34" t="s">
        <v>375</v>
      </c>
      <c r="G15" s="38" t="s">
        <v>254</v>
      </c>
      <c r="H15" s="37">
        <v>80000</v>
      </c>
      <c r="I15" s="26" t="s">
        <v>13</v>
      </c>
      <c r="J15" s="38" t="s">
        <v>380</v>
      </c>
      <c r="K15" s="28">
        <v>244413</v>
      </c>
    </row>
    <row r="16" spans="1:11" ht="93" customHeight="1" x14ac:dyDescent="0.4">
      <c r="A16" s="36">
        <v>11</v>
      </c>
      <c r="B16" s="34" t="s">
        <v>399</v>
      </c>
      <c r="C16" s="37">
        <v>15000</v>
      </c>
      <c r="D16" s="37">
        <v>15000</v>
      </c>
      <c r="E16" s="19" t="s">
        <v>57</v>
      </c>
      <c r="F16" s="34" t="s">
        <v>401</v>
      </c>
      <c r="G16" s="38" t="s">
        <v>402</v>
      </c>
      <c r="H16" s="37">
        <v>15000</v>
      </c>
      <c r="I16" s="26" t="s">
        <v>13</v>
      </c>
      <c r="J16" s="38" t="s">
        <v>405</v>
      </c>
      <c r="K16" s="28">
        <v>46090</v>
      </c>
    </row>
    <row r="17" spans="1:11" ht="93" customHeight="1" x14ac:dyDescent="0.4">
      <c r="A17" s="36">
        <v>12</v>
      </c>
      <c r="B17" s="34" t="s">
        <v>348</v>
      </c>
      <c r="C17" s="37">
        <v>90000</v>
      </c>
      <c r="D17" s="37">
        <v>90000</v>
      </c>
      <c r="E17" s="19" t="s">
        <v>57</v>
      </c>
      <c r="F17" s="34" t="s">
        <v>359</v>
      </c>
      <c r="G17" s="38" t="s">
        <v>352</v>
      </c>
      <c r="H17" s="37">
        <v>90000</v>
      </c>
      <c r="I17" s="26" t="s">
        <v>13</v>
      </c>
      <c r="J17" s="38" t="s">
        <v>365</v>
      </c>
      <c r="K17" s="28">
        <v>244419</v>
      </c>
    </row>
    <row r="18" spans="1:11" ht="93" customHeight="1" x14ac:dyDescent="0.4">
      <c r="A18" s="26">
        <v>13</v>
      </c>
      <c r="B18" s="34" t="s">
        <v>400</v>
      </c>
      <c r="C18" s="37">
        <v>9200</v>
      </c>
      <c r="D18" s="37">
        <v>9200</v>
      </c>
      <c r="E18" s="19" t="s">
        <v>57</v>
      </c>
      <c r="F18" s="34" t="s">
        <v>436</v>
      </c>
      <c r="G18" s="38" t="s">
        <v>403</v>
      </c>
      <c r="H18" s="37">
        <v>9200</v>
      </c>
      <c r="I18" s="26" t="s">
        <v>13</v>
      </c>
      <c r="J18" s="38" t="s">
        <v>404</v>
      </c>
      <c r="K18" s="28">
        <v>46092</v>
      </c>
    </row>
    <row r="19" spans="1:11" ht="93" customHeight="1" x14ac:dyDescent="0.4">
      <c r="A19" s="36">
        <v>14</v>
      </c>
      <c r="B19" s="34" t="s">
        <v>406</v>
      </c>
      <c r="C19" s="37">
        <v>90000</v>
      </c>
      <c r="D19" s="37">
        <v>90000</v>
      </c>
      <c r="E19" s="19" t="s">
        <v>57</v>
      </c>
      <c r="F19" s="34" t="s">
        <v>408</v>
      </c>
      <c r="G19" s="38" t="s">
        <v>410</v>
      </c>
      <c r="H19" s="37">
        <v>90000</v>
      </c>
      <c r="I19" s="26" t="s">
        <v>13</v>
      </c>
      <c r="J19" s="38" t="s">
        <v>412</v>
      </c>
      <c r="K19" s="28">
        <v>46100</v>
      </c>
    </row>
    <row r="20" spans="1:11" ht="93" customHeight="1" x14ac:dyDescent="0.4">
      <c r="A20" s="36">
        <v>15</v>
      </c>
      <c r="B20" s="34" t="s">
        <v>371</v>
      </c>
      <c r="C20" s="37">
        <v>4000</v>
      </c>
      <c r="D20" s="37">
        <v>3852</v>
      </c>
      <c r="E20" s="19" t="s">
        <v>57</v>
      </c>
      <c r="F20" s="34" t="s">
        <v>376</v>
      </c>
      <c r="G20" s="38" t="s">
        <v>242</v>
      </c>
      <c r="H20" s="37">
        <v>3852</v>
      </c>
      <c r="I20" s="26" t="s">
        <v>13</v>
      </c>
      <c r="J20" s="38" t="s">
        <v>381</v>
      </c>
      <c r="K20" s="28">
        <v>244431</v>
      </c>
    </row>
    <row r="21" spans="1:11" ht="93" customHeight="1" x14ac:dyDescent="0.4">
      <c r="A21" s="36">
        <v>16</v>
      </c>
      <c r="B21" s="34" t="s">
        <v>372</v>
      </c>
      <c r="C21" s="37">
        <v>100000</v>
      </c>
      <c r="D21" s="37">
        <v>92000</v>
      </c>
      <c r="E21" s="19" t="s">
        <v>57</v>
      </c>
      <c r="F21" s="34" t="s">
        <v>377</v>
      </c>
      <c r="G21" s="38" t="s">
        <v>378</v>
      </c>
      <c r="H21" s="37">
        <v>92000</v>
      </c>
      <c r="I21" s="26" t="s">
        <v>13</v>
      </c>
      <c r="J21" s="38" t="s">
        <v>382</v>
      </c>
      <c r="K21" s="28">
        <v>244432</v>
      </c>
    </row>
    <row r="22" spans="1:11" ht="135" customHeight="1" x14ac:dyDescent="0.4">
      <c r="A22" s="36">
        <v>17</v>
      </c>
      <c r="B22" s="34" t="s">
        <v>373</v>
      </c>
      <c r="C22" s="37">
        <v>200000</v>
      </c>
      <c r="D22" s="37">
        <v>170000</v>
      </c>
      <c r="E22" s="19" t="s">
        <v>57</v>
      </c>
      <c r="F22" s="34" t="s">
        <v>494</v>
      </c>
      <c r="G22" s="38" t="s">
        <v>398</v>
      </c>
      <c r="H22" s="37">
        <v>170000</v>
      </c>
      <c r="I22" s="26" t="s">
        <v>13</v>
      </c>
      <c r="J22" s="38" t="s">
        <v>383</v>
      </c>
      <c r="K22" s="28">
        <v>244433</v>
      </c>
    </row>
    <row r="23" spans="1:11" ht="93" customHeight="1" x14ac:dyDescent="0.4">
      <c r="A23" s="26">
        <v>18</v>
      </c>
      <c r="B23" s="34" t="s">
        <v>384</v>
      </c>
      <c r="C23" s="37">
        <v>100000</v>
      </c>
      <c r="D23" s="37">
        <v>98440</v>
      </c>
      <c r="E23" s="19" t="s">
        <v>57</v>
      </c>
      <c r="F23" s="34" t="s">
        <v>387</v>
      </c>
      <c r="G23" s="38" t="s">
        <v>391</v>
      </c>
      <c r="H23" s="37">
        <v>98440</v>
      </c>
      <c r="I23" s="26" t="s">
        <v>13</v>
      </c>
      <c r="J23" s="38" t="s">
        <v>394</v>
      </c>
      <c r="K23" s="28">
        <v>244433</v>
      </c>
    </row>
    <row r="24" spans="1:11" ht="93.6" customHeight="1" x14ac:dyDescent="0.4">
      <c r="A24" s="36">
        <v>19</v>
      </c>
      <c r="B24" s="34" t="s">
        <v>330</v>
      </c>
      <c r="C24" s="39">
        <v>138946.87</v>
      </c>
      <c r="D24" s="39">
        <v>18838.419999999998</v>
      </c>
      <c r="E24" s="19" t="s">
        <v>57</v>
      </c>
      <c r="F24" s="34" t="s">
        <v>334</v>
      </c>
      <c r="G24" s="38" t="s">
        <v>193</v>
      </c>
      <c r="H24" s="37">
        <v>18838.419999999998</v>
      </c>
      <c r="I24" s="26" t="s">
        <v>13</v>
      </c>
      <c r="J24" s="38" t="s">
        <v>341</v>
      </c>
      <c r="K24" s="28">
        <v>244434</v>
      </c>
    </row>
    <row r="25" spans="1:11" ht="93.6" customHeight="1" x14ac:dyDescent="0.4">
      <c r="A25" s="36">
        <v>20</v>
      </c>
      <c r="B25" s="34" t="s">
        <v>331</v>
      </c>
      <c r="C25" s="37">
        <v>531350.88</v>
      </c>
      <c r="D25" s="37">
        <v>97296.17</v>
      </c>
      <c r="E25" s="19" t="s">
        <v>57</v>
      </c>
      <c r="F25" s="34" t="s">
        <v>337</v>
      </c>
      <c r="G25" s="38" t="s">
        <v>339</v>
      </c>
      <c r="H25" s="37">
        <v>97296.17</v>
      </c>
      <c r="I25" s="26" t="s">
        <v>13</v>
      </c>
      <c r="J25" s="38" t="s">
        <v>342</v>
      </c>
      <c r="K25" s="28">
        <v>244434</v>
      </c>
    </row>
    <row r="26" spans="1:11" ht="93" customHeight="1" x14ac:dyDescent="0.4">
      <c r="A26" s="36">
        <v>21</v>
      </c>
      <c r="B26" s="34" t="s">
        <v>332</v>
      </c>
      <c r="C26" s="37">
        <v>28000</v>
      </c>
      <c r="D26" s="37">
        <v>25680</v>
      </c>
      <c r="E26" s="19" t="s">
        <v>57</v>
      </c>
      <c r="F26" s="34" t="s">
        <v>335</v>
      </c>
      <c r="G26" s="38" t="s">
        <v>211</v>
      </c>
      <c r="H26" s="37">
        <v>25680</v>
      </c>
      <c r="I26" s="26" t="s">
        <v>13</v>
      </c>
      <c r="J26" s="38" t="s">
        <v>343</v>
      </c>
      <c r="K26" s="28">
        <v>244434</v>
      </c>
    </row>
    <row r="27" spans="1:11" ht="93" customHeight="1" x14ac:dyDescent="0.4">
      <c r="A27" s="36">
        <v>22</v>
      </c>
      <c r="B27" s="34" t="s">
        <v>349</v>
      </c>
      <c r="C27" s="37">
        <v>50000</v>
      </c>
      <c r="D27" s="37">
        <v>39990</v>
      </c>
      <c r="E27" s="19" t="s">
        <v>57</v>
      </c>
      <c r="F27" s="34" t="s">
        <v>495</v>
      </c>
      <c r="G27" s="38" t="s">
        <v>353</v>
      </c>
      <c r="H27" s="37">
        <v>39990</v>
      </c>
      <c r="I27" s="26" t="s">
        <v>13</v>
      </c>
      <c r="J27" s="38" t="s">
        <v>366</v>
      </c>
      <c r="K27" s="28">
        <v>244434</v>
      </c>
    </row>
    <row r="28" spans="1:11" ht="93" customHeight="1" x14ac:dyDescent="0.4">
      <c r="A28" s="26">
        <v>23</v>
      </c>
      <c r="B28" s="34" t="s">
        <v>350</v>
      </c>
      <c r="C28" s="39">
        <v>30000</v>
      </c>
      <c r="D28" s="39">
        <v>9309</v>
      </c>
      <c r="E28" s="19" t="s">
        <v>57</v>
      </c>
      <c r="F28" s="34" t="s">
        <v>361</v>
      </c>
      <c r="G28" s="38" t="s">
        <v>354</v>
      </c>
      <c r="H28" s="37">
        <v>9309</v>
      </c>
      <c r="I28" s="26" t="s">
        <v>13</v>
      </c>
      <c r="J28" s="38" t="s">
        <v>367</v>
      </c>
      <c r="K28" s="28">
        <v>244434</v>
      </c>
    </row>
    <row r="29" spans="1:11" ht="93" customHeight="1" x14ac:dyDescent="0.4">
      <c r="A29" s="36">
        <v>24</v>
      </c>
      <c r="B29" s="34" t="s">
        <v>385</v>
      </c>
      <c r="C29" s="37">
        <v>100000</v>
      </c>
      <c r="D29" s="37">
        <v>100000</v>
      </c>
      <c r="E29" s="19" t="s">
        <v>57</v>
      </c>
      <c r="F29" s="34" t="s">
        <v>388</v>
      </c>
      <c r="G29" s="38" t="s">
        <v>392</v>
      </c>
      <c r="H29" s="37">
        <v>100000</v>
      </c>
      <c r="I29" s="26" t="s">
        <v>13</v>
      </c>
      <c r="J29" s="38" t="s">
        <v>395</v>
      </c>
      <c r="K29" s="28">
        <v>244435</v>
      </c>
    </row>
    <row r="30" spans="1:11" ht="93" customHeight="1" x14ac:dyDescent="0.4">
      <c r="A30" s="36">
        <v>25</v>
      </c>
      <c r="B30" s="34" t="s">
        <v>386</v>
      </c>
      <c r="C30" s="37">
        <v>100000</v>
      </c>
      <c r="D30" s="37">
        <v>80000</v>
      </c>
      <c r="E30" s="19" t="s">
        <v>57</v>
      </c>
      <c r="F30" s="34" t="s">
        <v>389</v>
      </c>
      <c r="G30" s="38" t="s">
        <v>393</v>
      </c>
      <c r="H30" s="37">
        <v>80000</v>
      </c>
      <c r="I30" s="26" t="s">
        <v>13</v>
      </c>
      <c r="J30" s="38" t="s">
        <v>396</v>
      </c>
      <c r="K30" s="28">
        <v>244435</v>
      </c>
    </row>
    <row r="31" spans="1:11" ht="93" customHeight="1" x14ac:dyDescent="0.4">
      <c r="A31" s="36">
        <v>26</v>
      </c>
      <c r="B31" s="34" t="s">
        <v>434</v>
      </c>
      <c r="C31" s="37">
        <v>30000</v>
      </c>
      <c r="D31" s="37">
        <v>30000</v>
      </c>
      <c r="E31" s="19" t="s">
        <v>57</v>
      </c>
      <c r="F31" s="34" t="s">
        <v>360</v>
      </c>
      <c r="G31" s="38" t="s">
        <v>355</v>
      </c>
      <c r="H31" s="37">
        <v>30000</v>
      </c>
      <c r="I31" s="26" t="s">
        <v>13</v>
      </c>
      <c r="J31" s="38" t="s">
        <v>368</v>
      </c>
      <c r="K31" s="28">
        <v>244438</v>
      </c>
    </row>
    <row r="32" spans="1:11" ht="93" customHeight="1" x14ac:dyDescent="0.4">
      <c r="A32" s="36">
        <v>27</v>
      </c>
      <c r="B32" s="34" t="s">
        <v>26</v>
      </c>
      <c r="C32" s="37">
        <v>30000</v>
      </c>
      <c r="D32" s="37">
        <v>27500</v>
      </c>
      <c r="E32" s="19" t="s">
        <v>57</v>
      </c>
      <c r="F32" s="34" t="s">
        <v>390</v>
      </c>
      <c r="G32" s="38" t="s">
        <v>28</v>
      </c>
      <c r="H32" s="37">
        <v>27500</v>
      </c>
      <c r="I32" s="26" t="s">
        <v>13</v>
      </c>
      <c r="J32" s="38" t="s">
        <v>397</v>
      </c>
      <c r="K32" s="28">
        <v>244438</v>
      </c>
    </row>
    <row r="33" spans="1:11" ht="135.6" customHeight="1" x14ac:dyDescent="0.4">
      <c r="A33" s="26">
        <v>28</v>
      </c>
      <c r="B33" s="34" t="s">
        <v>333</v>
      </c>
      <c r="C33" s="37">
        <v>171784.1</v>
      </c>
      <c r="D33" s="37">
        <v>171200</v>
      </c>
      <c r="E33" s="19" t="s">
        <v>57</v>
      </c>
      <c r="F33" s="34" t="s">
        <v>435</v>
      </c>
      <c r="G33" s="38" t="s">
        <v>199</v>
      </c>
      <c r="H33" s="37">
        <v>171200</v>
      </c>
      <c r="I33" s="26" t="s">
        <v>13</v>
      </c>
      <c r="J33" s="38" t="s">
        <v>344</v>
      </c>
      <c r="K33" s="28">
        <v>244439</v>
      </c>
    </row>
    <row r="34" spans="1:11" ht="93" customHeight="1" x14ac:dyDescent="0.4">
      <c r="A34" s="36">
        <v>29</v>
      </c>
      <c r="B34" s="34" t="s">
        <v>407</v>
      </c>
      <c r="C34" s="37">
        <v>80000</v>
      </c>
      <c r="D34" s="37">
        <v>80000</v>
      </c>
      <c r="E34" s="19" t="s">
        <v>57</v>
      </c>
      <c r="F34" s="34" t="s">
        <v>409</v>
      </c>
      <c r="G34" s="38" t="s">
        <v>411</v>
      </c>
      <c r="H34" s="37">
        <v>80000</v>
      </c>
      <c r="I34" s="26" t="s">
        <v>13</v>
      </c>
      <c r="J34" s="38" t="s">
        <v>413</v>
      </c>
      <c r="K34" s="28">
        <v>46112</v>
      </c>
    </row>
    <row r="35" spans="1:11" ht="93" customHeight="1" x14ac:dyDescent="0.4">
      <c r="A35" s="36">
        <v>30</v>
      </c>
      <c r="B35" s="34" t="s">
        <v>414</v>
      </c>
      <c r="C35" s="37">
        <v>360000</v>
      </c>
      <c r="D35" s="37">
        <v>321000</v>
      </c>
      <c r="E35" s="19" t="s">
        <v>57</v>
      </c>
      <c r="F35" s="34" t="s">
        <v>416</v>
      </c>
      <c r="G35" s="38" t="s">
        <v>418</v>
      </c>
      <c r="H35" s="37">
        <v>321000</v>
      </c>
      <c r="I35" s="26" t="s">
        <v>13</v>
      </c>
      <c r="J35" s="38" t="s">
        <v>420</v>
      </c>
      <c r="K35" s="28">
        <v>244439</v>
      </c>
    </row>
    <row r="36" spans="1:11" ht="135" customHeight="1" x14ac:dyDescent="0.4">
      <c r="A36" s="36">
        <v>31</v>
      </c>
      <c r="B36" s="34" t="s">
        <v>415</v>
      </c>
      <c r="C36" s="37">
        <v>480000</v>
      </c>
      <c r="D36" s="37">
        <v>450000</v>
      </c>
      <c r="E36" s="19" t="s">
        <v>57</v>
      </c>
      <c r="F36" s="34" t="s">
        <v>417</v>
      </c>
      <c r="G36" s="38" t="s">
        <v>419</v>
      </c>
      <c r="H36" s="37">
        <v>450000</v>
      </c>
      <c r="I36" s="26" t="s">
        <v>13</v>
      </c>
      <c r="J36" s="38" t="s">
        <v>421</v>
      </c>
      <c r="K36" s="28">
        <v>244439</v>
      </c>
    </row>
    <row r="37" spans="1:11" ht="30" customHeight="1" x14ac:dyDescent="0.4">
      <c r="A37" s="44"/>
      <c r="B37" s="44"/>
      <c r="C37" s="44"/>
      <c r="D37" s="44"/>
      <c r="E37" s="44"/>
      <c r="F37" s="92" t="s">
        <v>483</v>
      </c>
      <c r="G37" s="92"/>
      <c r="H37" s="41">
        <f>SUM(H6:H36)</f>
        <v>4220868.59</v>
      </c>
    </row>
    <row r="38" spans="1:11" ht="29.4" customHeight="1" x14ac:dyDescent="0.4">
      <c r="F38" s="93" t="str">
        <f>"("&amp;BAHTTEXT(H37)&amp;")"</f>
        <v>(สี่ล้านสองแสนสองหมื่นแปดร้อยหกสิบแปดบาทห้าสิบเก้าสตางค์)</v>
      </c>
      <c r="G38" s="93"/>
    </row>
    <row r="40" spans="1:11" x14ac:dyDescent="0.4">
      <c r="F40" s="42"/>
    </row>
  </sheetData>
  <autoFilter ref="H4:H36" xr:uid="{477613D0-A5CE-4EB4-A409-A85D97939BB2}"/>
  <mergeCells count="15">
    <mergeCell ref="F37:G37"/>
    <mergeCell ref="F38:G38"/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0.15748031496062992" right="0.15748031496062992" top="0.15748031496062992" bottom="0.15748031496062992" header="0.15748031496062992" footer="0.15748031496062992"/>
  <pageSetup paperSize="9" scale="60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1783F-A925-4200-9FFF-7FF1C508F6DC}">
  <sheetPr>
    <tabColor rgb="FFFF0000"/>
    <pageSetUpPr fitToPage="1"/>
  </sheetPr>
  <dimension ref="A1:K20"/>
  <sheetViews>
    <sheetView topLeftCell="B1" zoomScale="90" zoomScaleNormal="90" workbookViewId="0">
      <pane ySplit="5" topLeftCell="A19" activePane="bottomLeft" state="frozen"/>
      <selection pane="bottomLeft" activeCell="B21" sqref="A21:XFD175"/>
    </sheetView>
  </sheetViews>
  <sheetFormatPr defaultRowHeight="25.2" x14ac:dyDescent="0.45"/>
  <cols>
    <col min="1" max="1" width="6.8984375" style="55" customWidth="1"/>
    <col min="2" max="2" width="49.59765625" style="56" customWidth="1"/>
    <col min="3" max="4" width="15.69921875" style="63" customWidth="1"/>
    <col min="5" max="5" width="15.09765625" style="55" customWidth="1"/>
    <col min="6" max="6" width="36.5" style="55" customWidth="1"/>
    <col min="7" max="7" width="24.19921875" style="55" customWidth="1"/>
    <col min="8" max="8" width="18.09765625" style="63" customWidth="1"/>
    <col min="9" max="9" width="16.296875" style="55" customWidth="1"/>
    <col min="10" max="10" width="16.59765625" style="55" customWidth="1"/>
    <col min="11" max="11" width="15.69921875" style="62" customWidth="1"/>
    <col min="12" max="16384" width="8.796875" style="55"/>
  </cols>
  <sheetData>
    <row r="1" spans="1:11" x14ac:dyDescent="0.45">
      <c r="A1" s="76" t="s">
        <v>491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x14ac:dyDescent="0.4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x14ac:dyDescent="0.45">
      <c r="A3" s="76" t="s">
        <v>437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98.4" customHeight="1" x14ac:dyDescent="0.45">
      <c r="A4" s="77" t="s">
        <v>14</v>
      </c>
      <c r="B4" s="77" t="s">
        <v>1</v>
      </c>
      <c r="C4" s="79" t="s">
        <v>8</v>
      </c>
      <c r="D4" s="79" t="s">
        <v>2</v>
      </c>
      <c r="E4" s="77" t="s">
        <v>3</v>
      </c>
      <c r="F4" s="77" t="s">
        <v>4</v>
      </c>
      <c r="G4" s="77" t="s">
        <v>9</v>
      </c>
      <c r="H4" s="79" t="s">
        <v>10</v>
      </c>
      <c r="I4" s="77" t="s">
        <v>5</v>
      </c>
      <c r="J4" s="81" t="s">
        <v>41</v>
      </c>
      <c r="K4" s="82"/>
    </row>
    <row r="5" spans="1:11" x14ac:dyDescent="0.45">
      <c r="A5" s="78"/>
      <c r="B5" s="78"/>
      <c r="C5" s="80"/>
      <c r="D5" s="80"/>
      <c r="E5" s="78"/>
      <c r="F5" s="78"/>
      <c r="G5" s="78"/>
      <c r="H5" s="80"/>
      <c r="I5" s="78"/>
      <c r="J5" s="46" t="s">
        <v>11</v>
      </c>
      <c r="K5" s="47" t="s">
        <v>12</v>
      </c>
    </row>
    <row r="6" spans="1:11" s="57" customFormat="1" ht="151.19999999999999" x14ac:dyDescent="0.45">
      <c r="A6" s="48">
        <v>1</v>
      </c>
      <c r="B6" s="49" t="s">
        <v>438</v>
      </c>
      <c r="C6" s="50">
        <v>40000</v>
      </c>
      <c r="D6" s="50">
        <v>36594</v>
      </c>
      <c r="E6" s="48" t="s">
        <v>57</v>
      </c>
      <c r="F6" s="49" t="s">
        <v>442</v>
      </c>
      <c r="G6" s="48" t="s">
        <v>453</v>
      </c>
      <c r="H6" s="50">
        <v>36594</v>
      </c>
      <c r="I6" s="48" t="s">
        <v>13</v>
      </c>
      <c r="J6" s="51" t="s">
        <v>448</v>
      </c>
      <c r="K6" s="52">
        <v>244448</v>
      </c>
    </row>
    <row r="7" spans="1:11" ht="151.19999999999999" x14ac:dyDescent="0.45">
      <c r="A7" s="54">
        <v>2</v>
      </c>
      <c r="B7" s="53" t="s">
        <v>457</v>
      </c>
      <c r="C7" s="58">
        <v>8500</v>
      </c>
      <c r="D7" s="58">
        <v>4500</v>
      </c>
      <c r="E7" s="48" t="s">
        <v>57</v>
      </c>
      <c r="F7" s="53" t="s">
        <v>458</v>
      </c>
      <c r="G7" s="54" t="s">
        <v>459</v>
      </c>
      <c r="H7" s="58">
        <v>4500</v>
      </c>
      <c r="I7" s="48" t="s">
        <v>13</v>
      </c>
      <c r="J7" s="54" t="s">
        <v>460</v>
      </c>
      <c r="K7" s="52">
        <v>244448</v>
      </c>
    </row>
    <row r="8" spans="1:11" ht="151.19999999999999" x14ac:dyDescent="0.45">
      <c r="A8" s="54">
        <v>3</v>
      </c>
      <c r="B8" s="53" t="s">
        <v>461</v>
      </c>
      <c r="C8" s="59">
        <v>200000</v>
      </c>
      <c r="D8" s="59">
        <v>189500</v>
      </c>
      <c r="E8" s="48" t="s">
        <v>57</v>
      </c>
      <c r="F8" s="53" t="s">
        <v>487</v>
      </c>
      <c r="G8" s="54" t="s">
        <v>462</v>
      </c>
      <c r="H8" s="58">
        <v>189500</v>
      </c>
      <c r="I8" s="48" t="s">
        <v>13</v>
      </c>
      <c r="J8" s="54" t="s">
        <v>463</v>
      </c>
      <c r="K8" s="52">
        <v>244449</v>
      </c>
    </row>
    <row r="9" spans="1:11" ht="226.8" x14ac:dyDescent="0.45">
      <c r="A9" s="48">
        <v>4</v>
      </c>
      <c r="B9" s="53" t="s">
        <v>454</v>
      </c>
      <c r="C9" s="58">
        <v>950000</v>
      </c>
      <c r="D9" s="58">
        <v>895055</v>
      </c>
      <c r="E9" s="48" t="s">
        <v>57</v>
      </c>
      <c r="F9" s="53" t="s">
        <v>486</v>
      </c>
      <c r="G9" s="54" t="s">
        <v>455</v>
      </c>
      <c r="H9" s="58">
        <v>895055</v>
      </c>
      <c r="I9" s="48" t="s">
        <v>13</v>
      </c>
      <c r="J9" s="54" t="s">
        <v>456</v>
      </c>
      <c r="K9" s="52">
        <v>244449</v>
      </c>
    </row>
    <row r="10" spans="1:11" ht="151.19999999999999" x14ac:dyDescent="0.45">
      <c r="A10" s="54">
        <v>5</v>
      </c>
      <c r="B10" s="53" t="s">
        <v>439</v>
      </c>
      <c r="C10" s="58">
        <v>500000</v>
      </c>
      <c r="D10" s="58">
        <v>495000</v>
      </c>
      <c r="E10" s="48" t="s">
        <v>57</v>
      </c>
      <c r="F10" s="53" t="s">
        <v>443</v>
      </c>
      <c r="G10" s="54" t="s">
        <v>447</v>
      </c>
      <c r="H10" s="58">
        <v>495000</v>
      </c>
      <c r="I10" s="48" t="s">
        <v>13</v>
      </c>
      <c r="J10" s="54" t="s">
        <v>449</v>
      </c>
      <c r="K10" s="52">
        <v>244459</v>
      </c>
    </row>
    <row r="11" spans="1:11" ht="151.19999999999999" x14ac:dyDescent="0.45">
      <c r="A11" s="54">
        <v>6</v>
      </c>
      <c r="B11" s="53" t="s">
        <v>476</v>
      </c>
      <c r="C11" s="58">
        <v>340000</v>
      </c>
      <c r="D11" s="58">
        <v>336000</v>
      </c>
      <c r="E11" s="48" t="s">
        <v>57</v>
      </c>
      <c r="F11" s="53" t="s">
        <v>478</v>
      </c>
      <c r="G11" s="54" t="s">
        <v>479</v>
      </c>
      <c r="H11" s="58">
        <v>336000</v>
      </c>
      <c r="I11" s="48" t="s">
        <v>13</v>
      </c>
      <c r="J11" s="54" t="s">
        <v>481</v>
      </c>
      <c r="K11" s="52">
        <v>244459</v>
      </c>
    </row>
    <row r="12" spans="1:11" ht="151.19999999999999" x14ac:dyDescent="0.45">
      <c r="A12" s="54">
        <v>7</v>
      </c>
      <c r="B12" s="53" t="s">
        <v>440</v>
      </c>
      <c r="C12" s="58">
        <v>100000</v>
      </c>
      <c r="D12" s="58">
        <v>100000</v>
      </c>
      <c r="E12" s="48" t="s">
        <v>57</v>
      </c>
      <c r="F12" s="53" t="s">
        <v>444</v>
      </c>
      <c r="G12" s="54" t="s">
        <v>182</v>
      </c>
      <c r="H12" s="58">
        <v>100000</v>
      </c>
      <c r="I12" s="48" t="s">
        <v>13</v>
      </c>
      <c r="J12" s="54" t="s">
        <v>450</v>
      </c>
      <c r="K12" s="52">
        <v>244460</v>
      </c>
    </row>
    <row r="13" spans="1:11" ht="151.19999999999999" x14ac:dyDescent="0.45">
      <c r="A13" s="54">
        <v>8</v>
      </c>
      <c r="B13" s="53" t="s">
        <v>26</v>
      </c>
      <c r="C13" s="59">
        <v>28000</v>
      </c>
      <c r="D13" s="59">
        <v>27400</v>
      </c>
      <c r="E13" s="48" t="s">
        <v>57</v>
      </c>
      <c r="F13" s="53" t="s">
        <v>445</v>
      </c>
      <c r="G13" s="54" t="s">
        <v>28</v>
      </c>
      <c r="H13" s="58">
        <v>27400</v>
      </c>
      <c r="I13" s="48" t="s">
        <v>13</v>
      </c>
      <c r="J13" s="54" t="s">
        <v>451</v>
      </c>
      <c r="K13" s="52">
        <v>244460</v>
      </c>
    </row>
    <row r="14" spans="1:11" ht="151.19999999999999" x14ac:dyDescent="0.45">
      <c r="A14" s="48">
        <v>9</v>
      </c>
      <c r="B14" s="53" t="s">
        <v>441</v>
      </c>
      <c r="C14" s="58">
        <v>80000</v>
      </c>
      <c r="D14" s="58">
        <v>74365</v>
      </c>
      <c r="E14" s="48" t="s">
        <v>57</v>
      </c>
      <c r="F14" s="53" t="s">
        <v>446</v>
      </c>
      <c r="G14" s="54" t="s">
        <v>211</v>
      </c>
      <c r="H14" s="58">
        <v>74365</v>
      </c>
      <c r="I14" s="48" t="s">
        <v>13</v>
      </c>
      <c r="J14" s="54" t="s">
        <v>452</v>
      </c>
      <c r="K14" s="52">
        <v>244463</v>
      </c>
    </row>
    <row r="15" spans="1:11" ht="151.19999999999999" x14ac:dyDescent="0.45">
      <c r="A15" s="54">
        <v>10</v>
      </c>
      <c r="B15" s="53" t="s">
        <v>477</v>
      </c>
      <c r="C15" s="59">
        <v>500000</v>
      </c>
      <c r="D15" s="59">
        <v>500000</v>
      </c>
      <c r="E15" s="48" t="s">
        <v>57</v>
      </c>
      <c r="F15" s="53" t="s">
        <v>485</v>
      </c>
      <c r="G15" s="54" t="s">
        <v>480</v>
      </c>
      <c r="H15" s="58">
        <v>500000</v>
      </c>
      <c r="I15" s="48" t="s">
        <v>13</v>
      </c>
      <c r="J15" s="54" t="s">
        <v>482</v>
      </c>
      <c r="K15" s="52">
        <v>244463</v>
      </c>
    </row>
    <row r="16" spans="1:11" ht="151.19999999999999" x14ac:dyDescent="0.45">
      <c r="A16" s="48">
        <v>11</v>
      </c>
      <c r="B16" s="53" t="s">
        <v>464</v>
      </c>
      <c r="C16" s="58">
        <v>500000</v>
      </c>
      <c r="D16" s="58">
        <v>500000</v>
      </c>
      <c r="E16" s="48" t="s">
        <v>57</v>
      </c>
      <c r="F16" s="53" t="s">
        <v>468</v>
      </c>
      <c r="G16" s="54" t="s">
        <v>470</v>
      </c>
      <c r="H16" s="58">
        <v>500000</v>
      </c>
      <c r="I16" s="48" t="s">
        <v>13</v>
      </c>
      <c r="J16" s="54" t="s">
        <v>473</v>
      </c>
      <c r="K16" s="52">
        <v>244469</v>
      </c>
    </row>
    <row r="17" spans="1:11" ht="226.8" x14ac:dyDescent="0.45">
      <c r="A17" s="54">
        <v>12</v>
      </c>
      <c r="B17" s="53" t="s">
        <v>465</v>
      </c>
      <c r="C17" s="58">
        <v>450000</v>
      </c>
      <c r="D17" s="58">
        <v>440000</v>
      </c>
      <c r="E17" s="48" t="s">
        <v>57</v>
      </c>
      <c r="F17" s="53" t="s">
        <v>467</v>
      </c>
      <c r="G17" s="54" t="s">
        <v>471</v>
      </c>
      <c r="H17" s="58">
        <v>440000</v>
      </c>
      <c r="I17" s="48" t="s">
        <v>13</v>
      </c>
      <c r="J17" s="54" t="s">
        <v>474</v>
      </c>
      <c r="K17" s="52">
        <v>244469</v>
      </c>
    </row>
    <row r="18" spans="1:11" ht="176.4" x14ac:dyDescent="0.45">
      <c r="A18" s="48">
        <v>13</v>
      </c>
      <c r="B18" s="53" t="s">
        <v>466</v>
      </c>
      <c r="C18" s="58">
        <v>380000</v>
      </c>
      <c r="D18" s="58">
        <v>378500</v>
      </c>
      <c r="E18" s="48" t="s">
        <v>57</v>
      </c>
      <c r="F18" s="53" t="s">
        <v>469</v>
      </c>
      <c r="G18" s="54" t="s">
        <v>472</v>
      </c>
      <c r="H18" s="58">
        <v>378500</v>
      </c>
      <c r="I18" s="48" t="s">
        <v>13</v>
      </c>
      <c r="J18" s="54" t="s">
        <v>475</v>
      </c>
      <c r="K18" s="52">
        <v>244469</v>
      </c>
    </row>
    <row r="19" spans="1:11" x14ac:dyDescent="0.45">
      <c r="A19" s="60"/>
      <c r="B19" s="60"/>
      <c r="C19" s="60"/>
      <c r="D19" s="60"/>
      <c r="E19" s="60"/>
      <c r="F19" s="75" t="s">
        <v>483</v>
      </c>
      <c r="G19" s="75"/>
      <c r="H19" s="61">
        <f>SUBTOTAL(9,H6:H18)</f>
        <v>3976914</v>
      </c>
    </row>
    <row r="20" spans="1:11" x14ac:dyDescent="0.45">
      <c r="F20" s="76" t="str">
        <f>"("&amp;BAHTTEXT(H19)&amp;")"</f>
        <v>(สามล้านเก้าแสนเจ็ดหมื่นหกพันเก้าร้อยสิบสี่บาทถ้วน)</v>
      </c>
      <c r="G20" s="76"/>
    </row>
  </sheetData>
  <autoFilter ref="H4:H18" xr:uid="{477613D0-A5CE-4EB4-A409-A85D97939BB2}"/>
  <mergeCells count="15">
    <mergeCell ref="F19:G19"/>
    <mergeCell ref="F20:G20"/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59" fitToHeight="1000" pageOrder="overThenDown" orientation="landscape" r:id="rId1"/>
  <headerFooter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C8278-0DF0-4C22-906A-547D15B61ABD}">
  <sheetPr>
    <tabColor rgb="FFDDFA06"/>
    <pageSetUpPr fitToPage="1"/>
  </sheetPr>
  <dimension ref="A1:K44"/>
  <sheetViews>
    <sheetView zoomScale="60" zoomScaleNormal="60" workbookViewId="0">
      <pane ySplit="5" topLeftCell="A6" activePane="bottomLeft" state="frozen"/>
      <selection pane="bottomLeft" activeCell="F11" sqref="F11"/>
    </sheetView>
  </sheetViews>
  <sheetFormatPr defaultRowHeight="25.2" x14ac:dyDescent="0.45"/>
  <cols>
    <col min="1" max="1" width="6.8984375" style="55" customWidth="1"/>
    <col min="2" max="2" width="45.5" style="56" customWidth="1"/>
    <col min="3" max="3" width="18.09765625" style="63" customWidth="1"/>
    <col min="4" max="4" width="17.796875" style="63" customWidth="1"/>
    <col min="5" max="5" width="15.09765625" style="64" customWidth="1"/>
    <col min="6" max="6" width="36.5" style="55" customWidth="1"/>
    <col min="7" max="7" width="24.59765625" style="64" customWidth="1"/>
    <col min="8" max="8" width="19.59765625" style="63" customWidth="1"/>
    <col min="9" max="9" width="17.69921875" style="64" customWidth="1"/>
    <col min="10" max="10" width="16.59765625" style="62" customWidth="1"/>
    <col min="11" max="11" width="15.69921875" style="62" customWidth="1"/>
    <col min="12" max="16384" width="8.796875" style="55"/>
  </cols>
  <sheetData>
    <row r="1" spans="1:11" x14ac:dyDescent="0.45">
      <c r="A1" s="76" t="s">
        <v>497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x14ac:dyDescent="0.4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x14ac:dyDescent="0.45">
      <c r="A3" s="76" t="s">
        <v>496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98.4" customHeight="1" x14ac:dyDescent="0.45">
      <c r="A4" s="77" t="s">
        <v>14</v>
      </c>
      <c r="B4" s="77" t="s">
        <v>1</v>
      </c>
      <c r="C4" s="79" t="s">
        <v>8</v>
      </c>
      <c r="D4" s="79" t="s">
        <v>2</v>
      </c>
      <c r="E4" s="77" t="s">
        <v>3</v>
      </c>
      <c r="F4" s="77" t="s">
        <v>4</v>
      </c>
      <c r="G4" s="77" t="s">
        <v>9</v>
      </c>
      <c r="H4" s="79" t="s">
        <v>10</v>
      </c>
      <c r="I4" s="77" t="s">
        <v>5</v>
      </c>
      <c r="J4" s="81" t="s">
        <v>41</v>
      </c>
      <c r="K4" s="82"/>
    </row>
    <row r="5" spans="1:11" ht="44.4" customHeight="1" x14ac:dyDescent="0.45">
      <c r="A5" s="78"/>
      <c r="B5" s="78"/>
      <c r="C5" s="80"/>
      <c r="D5" s="80"/>
      <c r="E5" s="78"/>
      <c r="F5" s="78"/>
      <c r="G5" s="78"/>
      <c r="H5" s="80"/>
      <c r="I5" s="78"/>
      <c r="J5" s="46" t="s">
        <v>11</v>
      </c>
      <c r="K5" s="47" t="s">
        <v>12</v>
      </c>
    </row>
    <row r="6" spans="1:11" ht="153.6" customHeight="1" x14ac:dyDescent="0.45">
      <c r="A6" s="48">
        <v>1</v>
      </c>
      <c r="B6" s="53" t="s">
        <v>577</v>
      </c>
      <c r="C6" s="58">
        <v>1400000</v>
      </c>
      <c r="D6" s="58">
        <v>1567862.93</v>
      </c>
      <c r="E6" s="48" t="s">
        <v>57</v>
      </c>
      <c r="F6" s="53" t="s">
        <v>583</v>
      </c>
      <c r="G6" s="54" t="s">
        <v>584</v>
      </c>
      <c r="H6" s="58">
        <v>1400000</v>
      </c>
      <c r="I6" s="48" t="s">
        <v>13</v>
      </c>
      <c r="J6" s="54" t="s">
        <v>571</v>
      </c>
      <c r="K6" s="52">
        <v>244474</v>
      </c>
    </row>
    <row r="7" spans="1:11" ht="131.4" customHeight="1" x14ac:dyDescent="0.45">
      <c r="A7" s="48">
        <v>2</v>
      </c>
      <c r="B7" s="68" t="s">
        <v>189</v>
      </c>
      <c r="C7" s="70">
        <v>69175</v>
      </c>
      <c r="D7" s="70">
        <v>20330</v>
      </c>
      <c r="E7" s="48" t="s">
        <v>57</v>
      </c>
      <c r="F7" s="71" t="s">
        <v>601</v>
      </c>
      <c r="G7" s="48" t="s">
        <v>603</v>
      </c>
      <c r="H7" s="70">
        <v>20330</v>
      </c>
      <c r="I7" s="48" t="s">
        <v>13</v>
      </c>
      <c r="J7" s="72" t="s">
        <v>598</v>
      </c>
      <c r="K7" s="73">
        <v>46147</v>
      </c>
    </row>
    <row r="8" spans="1:11" ht="130.80000000000001" customHeight="1" x14ac:dyDescent="0.45">
      <c r="A8" s="48">
        <v>3</v>
      </c>
      <c r="B8" s="68" t="s">
        <v>600</v>
      </c>
      <c r="C8" s="70">
        <v>120108.45</v>
      </c>
      <c r="D8" s="70">
        <v>27980.5</v>
      </c>
      <c r="E8" s="48" t="s">
        <v>57</v>
      </c>
      <c r="F8" s="68" t="s">
        <v>602</v>
      </c>
      <c r="G8" s="48" t="s">
        <v>604</v>
      </c>
      <c r="H8" s="70">
        <v>27980.5</v>
      </c>
      <c r="I8" s="48" t="s">
        <v>13</v>
      </c>
      <c r="J8" s="72" t="s">
        <v>599</v>
      </c>
      <c r="K8" s="73">
        <v>46147</v>
      </c>
    </row>
    <row r="9" spans="1:11" ht="135.6" customHeight="1" x14ac:dyDescent="0.45">
      <c r="A9" s="48">
        <v>4</v>
      </c>
      <c r="B9" s="53" t="s">
        <v>592</v>
      </c>
      <c r="C9" s="58">
        <v>480000</v>
      </c>
      <c r="D9" s="58">
        <v>480000</v>
      </c>
      <c r="E9" s="48" t="s">
        <v>57</v>
      </c>
      <c r="F9" s="53" t="s">
        <v>596</v>
      </c>
      <c r="G9" s="54" t="s">
        <v>597</v>
      </c>
      <c r="H9" s="58">
        <v>450000</v>
      </c>
      <c r="I9" s="48" t="s">
        <v>13</v>
      </c>
      <c r="J9" s="54" t="s">
        <v>594</v>
      </c>
      <c r="K9" s="52">
        <v>244475</v>
      </c>
    </row>
    <row r="10" spans="1:11" ht="136.19999999999999" customHeight="1" x14ac:dyDescent="0.45">
      <c r="A10" s="48">
        <v>5</v>
      </c>
      <c r="B10" s="53" t="s">
        <v>593</v>
      </c>
      <c r="C10" s="58">
        <v>480000</v>
      </c>
      <c r="D10" s="58">
        <v>480000</v>
      </c>
      <c r="E10" s="48" t="s">
        <v>57</v>
      </c>
      <c r="F10" s="53" t="s">
        <v>596</v>
      </c>
      <c r="G10" s="54" t="s">
        <v>480</v>
      </c>
      <c r="H10" s="58">
        <v>450000</v>
      </c>
      <c r="I10" s="48" t="s">
        <v>13</v>
      </c>
      <c r="J10" s="54" t="s">
        <v>595</v>
      </c>
      <c r="K10" s="52">
        <v>244475</v>
      </c>
    </row>
    <row r="11" spans="1:11" ht="132" customHeight="1" x14ac:dyDescent="0.45">
      <c r="A11" s="48">
        <v>6</v>
      </c>
      <c r="B11" s="53" t="s">
        <v>578</v>
      </c>
      <c r="C11" s="58">
        <v>2800000</v>
      </c>
      <c r="D11" s="58">
        <v>2800000</v>
      </c>
      <c r="E11" s="48" t="s">
        <v>57</v>
      </c>
      <c r="F11" s="53" t="s">
        <v>634</v>
      </c>
      <c r="G11" s="54" t="s">
        <v>585</v>
      </c>
      <c r="H11" s="58">
        <v>2790000</v>
      </c>
      <c r="I11" s="48" t="s">
        <v>13</v>
      </c>
      <c r="J11" s="54" t="s">
        <v>572</v>
      </c>
      <c r="K11" s="52">
        <v>244475</v>
      </c>
    </row>
    <row r="12" spans="1:11" ht="130.80000000000001" customHeight="1" x14ac:dyDescent="0.45">
      <c r="A12" s="48">
        <v>7</v>
      </c>
      <c r="B12" s="53" t="s">
        <v>579</v>
      </c>
      <c r="C12" s="58">
        <v>700000</v>
      </c>
      <c r="D12" s="58">
        <v>700000</v>
      </c>
      <c r="E12" s="48" t="s">
        <v>57</v>
      </c>
      <c r="F12" s="53" t="s">
        <v>586</v>
      </c>
      <c r="G12" s="54" t="s">
        <v>480</v>
      </c>
      <c r="H12" s="58">
        <v>700000</v>
      </c>
      <c r="I12" s="48" t="s">
        <v>13</v>
      </c>
      <c r="J12" s="54" t="s">
        <v>573</v>
      </c>
      <c r="K12" s="52">
        <v>244476</v>
      </c>
    </row>
    <row r="13" spans="1:11" s="57" customFormat="1" ht="157.80000000000001" customHeight="1" x14ac:dyDescent="0.45">
      <c r="A13" s="54">
        <v>8</v>
      </c>
      <c r="B13" s="53" t="s">
        <v>605</v>
      </c>
      <c r="C13" s="58">
        <v>200000</v>
      </c>
      <c r="D13" s="58">
        <v>179920.5</v>
      </c>
      <c r="E13" s="48" t="s">
        <v>57</v>
      </c>
      <c r="F13" s="53" t="s">
        <v>546</v>
      </c>
      <c r="G13" s="54" t="s">
        <v>547</v>
      </c>
      <c r="H13" s="58">
        <v>179920.5</v>
      </c>
      <c r="I13" s="48" t="s">
        <v>13</v>
      </c>
      <c r="J13" s="54" t="s">
        <v>502</v>
      </c>
      <c r="K13" s="52">
        <v>244476</v>
      </c>
    </row>
    <row r="14" spans="1:11" s="57" customFormat="1" ht="129.6" customHeight="1" x14ac:dyDescent="0.45">
      <c r="A14" s="54">
        <v>9</v>
      </c>
      <c r="B14" s="65" t="s">
        <v>623</v>
      </c>
      <c r="C14" s="58">
        <v>110000</v>
      </c>
      <c r="D14" s="58">
        <v>100000</v>
      </c>
      <c r="E14" s="48" t="s">
        <v>57</v>
      </c>
      <c r="F14" s="67" t="s">
        <v>629</v>
      </c>
      <c r="G14" s="68" t="s">
        <v>611</v>
      </c>
      <c r="H14" s="58">
        <v>100000</v>
      </c>
      <c r="I14" s="48" t="s">
        <v>13</v>
      </c>
      <c r="J14" s="54" t="s">
        <v>617</v>
      </c>
      <c r="K14" s="52">
        <v>25331</v>
      </c>
    </row>
    <row r="15" spans="1:11" s="57" customFormat="1" ht="129" customHeight="1" x14ac:dyDescent="0.45">
      <c r="A15" s="54">
        <v>10</v>
      </c>
      <c r="B15" s="65" t="s">
        <v>624</v>
      </c>
      <c r="C15" s="58">
        <v>110000</v>
      </c>
      <c r="D15" s="58">
        <v>100000</v>
      </c>
      <c r="E15" s="48" t="s">
        <v>57</v>
      </c>
      <c r="F15" s="67" t="s">
        <v>630</v>
      </c>
      <c r="G15" s="68" t="s">
        <v>612</v>
      </c>
      <c r="H15" s="58">
        <v>100000</v>
      </c>
      <c r="I15" s="48" t="s">
        <v>13</v>
      </c>
      <c r="J15" s="54" t="s">
        <v>618</v>
      </c>
      <c r="K15" s="52">
        <v>25331</v>
      </c>
    </row>
    <row r="16" spans="1:11" s="57" customFormat="1" ht="132" customHeight="1" x14ac:dyDescent="0.45">
      <c r="A16" s="54">
        <v>11</v>
      </c>
      <c r="B16" s="65" t="s">
        <v>606</v>
      </c>
      <c r="C16" s="58">
        <v>110000</v>
      </c>
      <c r="D16" s="58">
        <v>100000</v>
      </c>
      <c r="E16" s="48" t="s">
        <v>57</v>
      </c>
      <c r="F16" s="67" t="s">
        <v>631</v>
      </c>
      <c r="G16" s="68" t="s">
        <v>613</v>
      </c>
      <c r="H16" s="58">
        <v>100000</v>
      </c>
      <c r="I16" s="48" t="s">
        <v>13</v>
      </c>
      <c r="J16" s="54" t="s">
        <v>619</v>
      </c>
      <c r="K16" s="52">
        <v>25331</v>
      </c>
    </row>
    <row r="17" spans="1:11" s="57" customFormat="1" ht="132.6" customHeight="1" x14ac:dyDescent="0.45">
      <c r="A17" s="54">
        <v>12</v>
      </c>
      <c r="B17" s="65" t="s">
        <v>625</v>
      </c>
      <c r="C17" s="58">
        <v>110000</v>
      </c>
      <c r="D17" s="58">
        <v>100000</v>
      </c>
      <c r="E17" s="48" t="s">
        <v>57</v>
      </c>
      <c r="F17" s="67" t="s">
        <v>609</v>
      </c>
      <c r="G17" s="68" t="s">
        <v>614</v>
      </c>
      <c r="H17" s="58">
        <v>100000</v>
      </c>
      <c r="I17" s="48" t="s">
        <v>13</v>
      </c>
      <c r="J17" s="54" t="s">
        <v>620</v>
      </c>
      <c r="K17" s="52">
        <v>25331</v>
      </c>
    </row>
    <row r="18" spans="1:11" s="57" customFormat="1" ht="129.6" customHeight="1" x14ac:dyDescent="0.45">
      <c r="A18" s="54">
        <v>13</v>
      </c>
      <c r="B18" s="65" t="s">
        <v>607</v>
      </c>
      <c r="C18" s="58">
        <v>110000</v>
      </c>
      <c r="D18" s="58">
        <v>100000</v>
      </c>
      <c r="E18" s="48" t="s">
        <v>57</v>
      </c>
      <c r="F18" s="67" t="s">
        <v>610</v>
      </c>
      <c r="G18" s="68" t="s">
        <v>615</v>
      </c>
      <c r="H18" s="58">
        <v>100000</v>
      </c>
      <c r="I18" s="48" t="s">
        <v>13</v>
      </c>
      <c r="J18" s="54" t="s">
        <v>621</v>
      </c>
      <c r="K18" s="52">
        <v>25331</v>
      </c>
    </row>
    <row r="19" spans="1:11" s="57" customFormat="1" ht="132.6" customHeight="1" x14ac:dyDescent="0.45">
      <c r="A19" s="54">
        <v>14</v>
      </c>
      <c r="B19" s="65" t="s">
        <v>608</v>
      </c>
      <c r="C19" s="58">
        <v>110000</v>
      </c>
      <c r="D19" s="58">
        <v>100000</v>
      </c>
      <c r="E19" s="48" t="s">
        <v>57</v>
      </c>
      <c r="F19" s="67" t="s">
        <v>632</v>
      </c>
      <c r="G19" s="68" t="s">
        <v>616</v>
      </c>
      <c r="H19" s="58">
        <v>100000</v>
      </c>
      <c r="I19" s="48" t="s">
        <v>13</v>
      </c>
      <c r="J19" s="54" t="s">
        <v>622</v>
      </c>
      <c r="K19" s="52">
        <v>25331</v>
      </c>
    </row>
    <row r="20" spans="1:11" s="57" customFormat="1" ht="159.6" customHeight="1" x14ac:dyDescent="0.45">
      <c r="A20" s="54">
        <v>15</v>
      </c>
      <c r="B20" s="65" t="s">
        <v>626</v>
      </c>
      <c r="C20" s="66">
        <v>300000</v>
      </c>
      <c r="D20" s="58">
        <v>300000</v>
      </c>
      <c r="E20" s="48" t="s">
        <v>57</v>
      </c>
      <c r="F20" s="67" t="s">
        <v>633</v>
      </c>
      <c r="G20" s="68" t="s">
        <v>627</v>
      </c>
      <c r="H20" s="66">
        <v>300000</v>
      </c>
      <c r="I20" s="48" t="s">
        <v>13</v>
      </c>
      <c r="J20" s="54" t="s">
        <v>628</v>
      </c>
      <c r="K20" s="52">
        <v>25334</v>
      </c>
    </row>
    <row r="21" spans="1:11" ht="133.19999999999999" customHeight="1" x14ac:dyDescent="0.45">
      <c r="A21" s="54">
        <v>16</v>
      </c>
      <c r="B21" s="53" t="s">
        <v>519</v>
      </c>
      <c r="C21" s="59">
        <v>90000</v>
      </c>
      <c r="D21" s="59">
        <v>88810</v>
      </c>
      <c r="E21" s="48" t="s">
        <v>57</v>
      </c>
      <c r="F21" s="53" t="s">
        <v>531</v>
      </c>
      <c r="G21" s="54" t="s">
        <v>548</v>
      </c>
      <c r="H21" s="58">
        <v>88810</v>
      </c>
      <c r="I21" s="48" t="s">
        <v>13</v>
      </c>
      <c r="J21" s="54" t="s">
        <v>503</v>
      </c>
      <c r="K21" s="52">
        <v>244480</v>
      </c>
    </row>
    <row r="22" spans="1:11" ht="161.4" customHeight="1" x14ac:dyDescent="0.45">
      <c r="A22" s="48">
        <v>17</v>
      </c>
      <c r="B22" s="53" t="s">
        <v>520</v>
      </c>
      <c r="C22" s="58">
        <v>142000</v>
      </c>
      <c r="D22" s="58">
        <v>141111.6</v>
      </c>
      <c r="E22" s="48" t="s">
        <v>57</v>
      </c>
      <c r="F22" s="53" t="s">
        <v>532</v>
      </c>
      <c r="G22" s="54" t="s">
        <v>549</v>
      </c>
      <c r="H22" s="58">
        <v>141111.6</v>
      </c>
      <c r="I22" s="48" t="s">
        <v>13</v>
      </c>
      <c r="J22" s="54" t="s">
        <v>504</v>
      </c>
      <c r="K22" s="52">
        <v>244484</v>
      </c>
    </row>
    <row r="23" spans="1:11" ht="141" customHeight="1" x14ac:dyDescent="0.45">
      <c r="A23" s="54">
        <v>18</v>
      </c>
      <c r="B23" s="53" t="s">
        <v>521</v>
      </c>
      <c r="C23" s="58">
        <v>50000</v>
      </c>
      <c r="D23" s="58">
        <v>50000</v>
      </c>
      <c r="E23" s="48" t="s">
        <v>57</v>
      </c>
      <c r="F23" s="53" t="s">
        <v>533</v>
      </c>
      <c r="G23" s="54" t="s">
        <v>550</v>
      </c>
      <c r="H23" s="58">
        <v>50000</v>
      </c>
      <c r="I23" s="48" t="s">
        <v>13</v>
      </c>
      <c r="J23" s="54" t="s">
        <v>505</v>
      </c>
      <c r="K23" s="52">
        <v>244484</v>
      </c>
    </row>
    <row r="24" spans="1:11" ht="135" customHeight="1" x14ac:dyDescent="0.45">
      <c r="A24" s="54">
        <v>19</v>
      </c>
      <c r="B24" s="53" t="s">
        <v>522</v>
      </c>
      <c r="C24" s="58">
        <v>32000</v>
      </c>
      <c r="D24" s="58">
        <v>30000</v>
      </c>
      <c r="E24" s="48" t="s">
        <v>57</v>
      </c>
      <c r="F24" s="53" t="s">
        <v>534</v>
      </c>
      <c r="G24" s="54" t="s">
        <v>551</v>
      </c>
      <c r="H24" s="58">
        <v>30000</v>
      </c>
      <c r="I24" s="48" t="s">
        <v>13</v>
      </c>
      <c r="J24" s="54" t="s">
        <v>506</v>
      </c>
      <c r="K24" s="52">
        <v>244487</v>
      </c>
    </row>
    <row r="25" spans="1:11" ht="132" customHeight="1" x14ac:dyDescent="0.45">
      <c r="A25" s="54">
        <v>20</v>
      </c>
      <c r="B25" s="53" t="s">
        <v>26</v>
      </c>
      <c r="C25" s="58">
        <v>16200</v>
      </c>
      <c r="D25" s="58">
        <v>16200</v>
      </c>
      <c r="E25" s="48" t="s">
        <v>57</v>
      </c>
      <c r="F25" s="53" t="s">
        <v>535</v>
      </c>
      <c r="G25" s="54" t="s">
        <v>28</v>
      </c>
      <c r="H25" s="58">
        <v>16200</v>
      </c>
      <c r="I25" s="48" t="s">
        <v>13</v>
      </c>
      <c r="J25" s="54" t="s">
        <v>507</v>
      </c>
      <c r="K25" s="52">
        <v>244487</v>
      </c>
    </row>
    <row r="26" spans="1:11" ht="130.80000000000001" customHeight="1" x14ac:dyDescent="0.45">
      <c r="A26" s="54">
        <v>21</v>
      </c>
      <c r="B26" s="53" t="s">
        <v>523</v>
      </c>
      <c r="C26" s="59">
        <v>40000</v>
      </c>
      <c r="D26" s="59">
        <v>40000</v>
      </c>
      <c r="E26" s="48" t="s">
        <v>57</v>
      </c>
      <c r="F26" s="53" t="s">
        <v>536</v>
      </c>
      <c r="G26" s="54" t="s">
        <v>552</v>
      </c>
      <c r="H26" s="58">
        <v>40000</v>
      </c>
      <c r="I26" s="48" t="s">
        <v>13</v>
      </c>
      <c r="J26" s="54" t="s">
        <v>508</v>
      </c>
      <c r="K26" s="52">
        <v>244487</v>
      </c>
    </row>
    <row r="27" spans="1:11" ht="129" customHeight="1" x14ac:dyDescent="0.45">
      <c r="A27" s="48">
        <v>22</v>
      </c>
      <c r="B27" s="53" t="s">
        <v>26</v>
      </c>
      <c r="C27" s="58">
        <v>35000</v>
      </c>
      <c r="D27" s="58">
        <v>33000</v>
      </c>
      <c r="E27" s="48" t="s">
        <v>57</v>
      </c>
      <c r="F27" s="53" t="s">
        <v>537</v>
      </c>
      <c r="G27" s="54" t="s">
        <v>553</v>
      </c>
      <c r="H27" s="58">
        <v>33000</v>
      </c>
      <c r="I27" s="48" t="s">
        <v>13</v>
      </c>
      <c r="J27" s="54" t="s">
        <v>509</v>
      </c>
      <c r="K27" s="52">
        <v>244489</v>
      </c>
    </row>
    <row r="28" spans="1:11" ht="130.80000000000001" customHeight="1" x14ac:dyDescent="0.45">
      <c r="A28" s="48">
        <v>23</v>
      </c>
      <c r="B28" s="53" t="s">
        <v>524</v>
      </c>
      <c r="C28" s="58">
        <v>100000</v>
      </c>
      <c r="D28" s="58">
        <v>87027.38</v>
      </c>
      <c r="E28" s="48" t="s">
        <v>57</v>
      </c>
      <c r="F28" s="53" t="s">
        <v>538</v>
      </c>
      <c r="G28" s="54" t="s">
        <v>554</v>
      </c>
      <c r="H28" s="58">
        <v>87027.38</v>
      </c>
      <c r="I28" s="48" t="s">
        <v>13</v>
      </c>
      <c r="J28" s="54" t="s">
        <v>510</v>
      </c>
      <c r="K28" s="52">
        <v>244491</v>
      </c>
    </row>
    <row r="29" spans="1:11" ht="129" customHeight="1" x14ac:dyDescent="0.45">
      <c r="A29" s="48">
        <v>24</v>
      </c>
      <c r="B29" s="49" t="s">
        <v>499</v>
      </c>
      <c r="C29" s="50">
        <v>13000</v>
      </c>
      <c r="D29" s="50">
        <v>11684.4</v>
      </c>
      <c r="E29" s="48" t="s">
        <v>57</v>
      </c>
      <c r="F29" s="49" t="s">
        <v>500</v>
      </c>
      <c r="G29" s="48" t="s">
        <v>501</v>
      </c>
      <c r="H29" s="50">
        <v>11684.4</v>
      </c>
      <c r="I29" s="48" t="s">
        <v>13</v>
      </c>
      <c r="J29" s="51" t="s">
        <v>498</v>
      </c>
      <c r="K29" s="52">
        <v>244491</v>
      </c>
    </row>
    <row r="30" spans="1:11" ht="140.4" customHeight="1" x14ac:dyDescent="0.45">
      <c r="A30" s="48">
        <v>25</v>
      </c>
      <c r="B30" s="53" t="s">
        <v>562</v>
      </c>
      <c r="C30" s="58">
        <v>98000</v>
      </c>
      <c r="D30" s="58">
        <v>27178</v>
      </c>
      <c r="E30" s="48" t="s">
        <v>57</v>
      </c>
      <c r="F30" s="53" t="s">
        <v>539</v>
      </c>
      <c r="G30" s="54" t="s">
        <v>555</v>
      </c>
      <c r="H30" s="58">
        <v>27178</v>
      </c>
      <c r="I30" s="48" t="s">
        <v>13</v>
      </c>
      <c r="J30" s="54" t="s">
        <v>511</v>
      </c>
      <c r="K30" s="52">
        <v>244496</v>
      </c>
    </row>
    <row r="31" spans="1:11" ht="132" customHeight="1" x14ac:dyDescent="0.45">
      <c r="A31" s="48">
        <v>26</v>
      </c>
      <c r="B31" s="53" t="s">
        <v>525</v>
      </c>
      <c r="C31" s="58">
        <v>35000</v>
      </c>
      <c r="D31" s="58">
        <v>16371</v>
      </c>
      <c r="E31" s="48" t="s">
        <v>57</v>
      </c>
      <c r="F31" s="53" t="s">
        <v>540</v>
      </c>
      <c r="G31" s="54" t="s">
        <v>555</v>
      </c>
      <c r="H31" s="58">
        <v>16371</v>
      </c>
      <c r="I31" s="48" t="s">
        <v>13</v>
      </c>
      <c r="J31" s="54" t="s">
        <v>512</v>
      </c>
      <c r="K31" s="52">
        <v>244496</v>
      </c>
    </row>
    <row r="32" spans="1:11" ht="130.80000000000001" customHeight="1" x14ac:dyDescent="0.45">
      <c r="A32" s="48">
        <v>27</v>
      </c>
      <c r="B32" s="53" t="s">
        <v>526</v>
      </c>
      <c r="C32" s="58">
        <v>35000</v>
      </c>
      <c r="D32" s="58">
        <v>16371</v>
      </c>
      <c r="E32" s="48" t="s">
        <v>57</v>
      </c>
      <c r="F32" s="53" t="s">
        <v>540</v>
      </c>
      <c r="G32" s="54" t="s">
        <v>555</v>
      </c>
      <c r="H32" s="58">
        <v>16371</v>
      </c>
      <c r="I32" s="48" t="s">
        <v>13</v>
      </c>
      <c r="J32" s="54" t="s">
        <v>513</v>
      </c>
      <c r="K32" s="52">
        <v>244496</v>
      </c>
    </row>
    <row r="33" spans="1:11" ht="130.80000000000001" customHeight="1" x14ac:dyDescent="0.45">
      <c r="A33" s="48">
        <v>28</v>
      </c>
      <c r="B33" s="53" t="s">
        <v>527</v>
      </c>
      <c r="C33" s="58">
        <v>50000</v>
      </c>
      <c r="D33" s="58">
        <v>48257</v>
      </c>
      <c r="E33" s="48" t="s">
        <v>57</v>
      </c>
      <c r="F33" s="53" t="s">
        <v>541</v>
      </c>
      <c r="G33" s="54" t="s">
        <v>556</v>
      </c>
      <c r="H33" s="58">
        <v>48257</v>
      </c>
      <c r="I33" s="48" t="s">
        <v>13</v>
      </c>
      <c r="J33" s="54" t="s">
        <v>514</v>
      </c>
      <c r="K33" s="52">
        <v>244496</v>
      </c>
    </row>
    <row r="34" spans="1:11" ht="130.80000000000001" customHeight="1" x14ac:dyDescent="0.45">
      <c r="A34" s="48">
        <v>29</v>
      </c>
      <c r="B34" s="53" t="s">
        <v>568</v>
      </c>
      <c r="C34" s="58">
        <v>160000</v>
      </c>
      <c r="D34" s="58">
        <v>140000</v>
      </c>
      <c r="E34" s="48" t="s">
        <v>57</v>
      </c>
      <c r="F34" s="53" t="s">
        <v>569</v>
      </c>
      <c r="G34" s="54" t="s">
        <v>570</v>
      </c>
      <c r="H34" s="58">
        <v>140000</v>
      </c>
      <c r="I34" s="48" t="s">
        <v>13</v>
      </c>
      <c r="J34" s="54" t="s">
        <v>567</v>
      </c>
      <c r="K34" s="52">
        <v>244497</v>
      </c>
    </row>
    <row r="35" spans="1:11" ht="133.19999999999999" customHeight="1" x14ac:dyDescent="0.45">
      <c r="A35" s="48">
        <v>30</v>
      </c>
      <c r="B35" s="53" t="s">
        <v>561</v>
      </c>
      <c r="C35" s="58">
        <v>110000</v>
      </c>
      <c r="D35" s="58">
        <v>104000</v>
      </c>
      <c r="E35" s="48" t="s">
        <v>57</v>
      </c>
      <c r="F35" s="53" t="s">
        <v>542</v>
      </c>
      <c r="G35" s="54" t="s">
        <v>557</v>
      </c>
      <c r="H35" s="58">
        <v>104000</v>
      </c>
      <c r="I35" s="48" t="s">
        <v>13</v>
      </c>
      <c r="J35" s="54" t="s">
        <v>515</v>
      </c>
      <c r="K35" s="52">
        <v>244497</v>
      </c>
    </row>
    <row r="36" spans="1:11" ht="132" customHeight="1" x14ac:dyDescent="0.45">
      <c r="A36" s="48">
        <v>31</v>
      </c>
      <c r="B36" s="53" t="s">
        <v>528</v>
      </c>
      <c r="C36" s="58">
        <v>7000</v>
      </c>
      <c r="D36" s="58">
        <v>7000</v>
      </c>
      <c r="E36" s="48" t="s">
        <v>57</v>
      </c>
      <c r="F36" s="53" t="s">
        <v>543</v>
      </c>
      <c r="G36" s="54" t="s">
        <v>558</v>
      </c>
      <c r="H36" s="58">
        <v>7000</v>
      </c>
      <c r="I36" s="48" t="s">
        <v>13</v>
      </c>
      <c r="J36" s="54" t="s">
        <v>516</v>
      </c>
      <c r="K36" s="52">
        <v>244498</v>
      </c>
    </row>
    <row r="37" spans="1:11" ht="133.19999999999999" customHeight="1" x14ac:dyDescent="0.45">
      <c r="A37" s="48">
        <v>32</v>
      </c>
      <c r="B37" s="53" t="s">
        <v>529</v>
      </c>
      <c r="C37" s="58">
        <v>100000</v>
      </c>
      <c r="D37" s="58">
        <v>100000</v>
      </c>
      <c r="E37" s="48" t="s">
        <v>57</v>
      </c>
      <c r="F37" s="53" t="s">
        <v>544</v>
      </c>
      <c r="G37" s="54" t="s">
        <v>559</v>
      </c>
      <c r="H37" s="58">
        <v>100000</v>
      </c>
      <c r="I37" s="48" t="s">
        <v>13</v>
      </c>
      <c r="J37" s="54" t="s">
        <v>517</v>
      </c>
      <c r="K37" s="52">
        <v>244498</v>
      </c>
    </row>
    <row r="38" spans="1:11" ht="133.19999999999999" customHeight="1" x14ac:dyDescent="0.45">
      <c r="A38" s="48">
        <v>33</v>
      </c>
      <c r="B38" s="53" t="s">
        <v>530</v>
      </c>
      <c r="C38" s="58">
        <v>100000</v>
      </c>
      <c r="D38" s="58">
        <v>100000</v>
      </c>
      <c r="E38" s="48" t="s">
        <v>57</v>
      </c>
      <c r="F38" s="53" t="s">
        <v>545</v>
      </c>
      <c r="G38" s="54" t="s">
        <v>560</v>
      </c>
      <c r="H38" s="58">
        <v>100000</v>
      </c>
      <c r="I38" s="48" t="s">
        <v>13</v>
      </c>
      <c r="J38" s="54" t="s">
        <v>518</v>
      </c>
      <c r="K38" s="52">
        <v>244498</v>
      </c>
    </row>
    <row r="39" spans="1:11" ht="135" customHeight="1" x14ac:dyDescent="0.45">
      <c r="A39" s="48">
        <v>34</v>
      </c>
      <c r="B39" s="53" t="s">
        <v>564</v>
      </c>
      <c r="C39" s="58">
        <v>45000</v>
      </c>
      <c r="D39" s="58">
        <v>45000</v>
      </c>
      <c r="E39" s="48" t="s">
        <v>57</v>
      </c>
      <c r="F39" s="53" t="s">
        <v>565</v>
      </c>
      <c r="G39" s="54" t="s">
        <v>566</v>
      </c>
      <c r="H39" s="58">
        <v>45000</v>
      </c>
      <c r="I39" s="48" t="s">
        <v>13</v>
      </c>
      <c r="J39" s="54" t="s">
        <v>563</v>
      </c>
      <c r="K39" s="52">
        <v>244498</v>
      </c>
    </row>
    <row r="40" spans="1:11" ht="136.80000000000001" customHeight="1" x14ac:dyDescent="0.45">
      <c r="A40" s="48">
        <v>35</v>
      </c>
      <c r="B40" s="53" t="s">
        <v>580</v>
      </c>
      <c r="C40" s="58">
        <v>300000</v>
      </c>
      <c r="D40" s="58">
        <v>290000</v>
      </c>
      <c r="E40" s="48" t="s">
        <v>57</v>
      </c>
      <c r="F40" s="53" t="s">
        <v>587</v>
      </c>
      <c r="G40" s="54" t="s">
        <v>590</v>
      </c>
      <c r="H40" s="58">
        <v>290000</v>
      </c>
      <c r="I40" s="48" t="s">
        <v>13</v>
      </c>
      <c r="J40" s="54" t="s">
        <v>574</v>
      </c>
      <c r="K40" s="52">
        <v>244498</v>
      </c>
    </row>
    <row r="41" spans="1:11" ht="130.80000000000001" customHeight="1" x14ac:dyDescent="0.45">
      <c r="A41" s="48">
        <v>36</v>
      </c>
      <c r="B41" s="53" t="s">
        <v>581</v>
      </c>
      <c r="C41" s="58">
        <v>300000</v>
      </c>
      <c r="D41" s="58">
        <v>300000</v>
      </c>
      <c r="E41" s="48" t="s">
        <v>57</v>
      </c>
      <c r="F41" s="53" t="s">
        <v>588</v>
      </c>
      <c r="G41" s="54" t="s">
        <v>480</v>
      </c>
      <c r="H41" s="58">
        <v>300000</v>
      </c>
      <c r="I41" s="48" t="s">
        <v>13</v>
      </c>
      <c r="J41" s="54" t="s">
        <v>575</v>
      </c>
      <c r="K41" s="52">
        <v>244498</v>
      </c>
    </row>
    <row r="42" spans="1:11" ht="133.80000000000001" customHeight="1" x14ac:dyDescent="0.45">
      <c r="A42" s="48">
        <v>37</v>
      </c>
      <c r="B42" s="53" t="s">
        <v>582</v>
      </c>
      <c r="C42" s="58">
        <v>1000000</v>
      </c>
      <c r="D42" s="58">
        <v>1000000</v>
      </c>
      <c r="E42" s="48" t="s">
        <v>57</v>
      </c>
      <c r="F42" s="53" t="s">
        <v>589</v>
      </c>
      <c r="G42" s="54" t="s">
        <v>591</v>
      </c>
      <c r="H42" s="58">
        <v>1000000</v>
      </c>
      <c r="I42" s="48" t="s">
        <v>13</v>
      </c>
      <c r="J42" s="54" t="s">
        <v>576</v>
      </c>
      <c r="K42" s="52">
        <v>244498</v>
      </c>
    </row>
    <row r="43" spans="1:11" ht="37.200000000000003" customHeight="1" x14ac:dyDescent="0.45">
      <c r="A43" s="69"/>
      <c r="B43" s="60"/>
      <c r="C43" s="60"/>
      <c r="D43" s="60"/>
      <c r="E43" s="75" t="s">
        <v>483</v>
      </c>
      <c r="F43" s="75"/>
      <c r="G43" s="75"/>
      <c r="H43" s="61">
        <f>SUM(H6:H42)</f>
        <v>9610241.379999999</v>
      </c>
    </row>
    <row r="44" spans="1:11" ht="43.8" customHeight="1" x14ac:dyDescent="0.45">
      <c r="E44" s="76" t="str">
        <f>"("&amp;BAHTTEXT(H43)&amp;")"</f>
        <v>(เก้าล้านหกแสนหนึ่งหมื่นสองร้อยสี่สิบเอ็ดบาทสามสิบแปดสตางค์)</v>
      </c>
      <c r="F44" s="76"/>
      <c r="G44" s="76"/>
    </row>
  </sheetData>
  <autoFilter ref="H4:H42" xr:uid="{477613D0-A5CE-4EB4-A409-A85D97939BB2}"/>
  <mergeCells count="15">
    <mergeCell ref="E44:G44"/>
    <mergeCell ref="E43:G43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K4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58" fitToHeight="1000" pageOrder="overThenDown" orientation="landscape" r:id="rId1"/>
  <headerFooter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C834-43E9-47E8-AF5D-C105F05C7087}">
  <sheetPr>
    <tabColor rgb="FFE60099"/>
    <pageSetUpPr fitToPage="1"/>
  </sheetPr>
  <dimension ref="A1:K25"/>
  <sheetViews>
    <sheetView tabSelected="1" zoomScale="70" zoomScaleNormal="70" workbookViewId="0">
      <pane ySplit="5" topLeftCell="A16" activePane="bottomLeft" state="frozen"/>
      <selection pane="bottomLeft" activeCell="M4" sqref="M4"/>
    </sheetView>
  </sheetViews>
  <sheetFormatPr defaultRowHeight="25.2" x14ac:dyDescent="0.45"/>
  <cols>
    <col min="1" max="1" width="6.8984375" style="55" customWidth="1"/>
    <col min="2" max="2" width="45.5" style="56" customWidth="1"/>
    <col min="3" max="3" width="18.09765625" style="63" customWidth="1"/>
    <col min="4" max="4" width="17.796875" style="63" customWidth="1"/>
    <col min="5" max="5" width="15.09765625" style="64" customWidth="1"/>
    <col min="6" max="6" width="35.59765625" style="55" customWidth="1"/>
    <col min="7" max="7" width="24.59765625" style="64" customWidth="1"/>
    <col min="8" max="8" width="18.69921875" style="63" customWidth="1"/>
    <col min="9" max="9" width="17.69921875" style="64" customWidth="1"/>
    <col min="10" max="10" width="18.19921875" style="62" customWidth="1"/>
    <col min="11" max="11" width="15.8984375" style="62" customWidth="1"/>
    <col min="12" max="16384" width="8.796875" style="55"/>
  </cols>
  <sheetData>
    <row r="1" spans="1:11" x14ac:dyDescent="0.45">
      <c r="A1" s="76" t="s">
        <v>635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x14ac:dyDescent="0.4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x14ac:dyDescent="0.45">
      <c r="A3" s="76" t="s">
        <v>636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98.4" customHeight="1" x14ac:dyDescent="0.45">
      <c r="A4" s="77" t="s">
        <v>14</v>
      </c>
      <c r="B4" s="77" t="s">
        <v>1</v>
      </c>
      <c r="C4" s="79" t="s">
        <v>8</v>
      </c>
      <c r="D4" s="79" t="s">
        <v>2</v>
      </c>
      <c r="E4" s="77" t="s">
        <v>3</v>
      </c>
      <c r="F4" s="77" t="s">
        <v>4</v>
      </c>
      <c r="G4" s="77" t="s">
        <v>9</v>
      </c>
      <c r="H4" s="79" t="s">
        <v>10</v>
      </c>
      <c r="I4" s="77" t="s">
        <v>5</v>
      </c>
      <c r="J4" s="81" t="s">
        <v>41</v>
      </c>
      <c r="K4" s="82"/>
    </row>
    <row r="5" spans="1:11" ht="44.4" customHeight="1" x14ac:dyDescent="0.45">
      <c r="A5" s="78"/>
      <c r="B5" s="78"/>
      <c r="C5" s="80"/>
      <c r="D5" s="80"/>
      <c r="E5" s="78"/>
      <c r="F5" s="78"/>
      <c r="G5" s="78"/>
      <c r="H5" s="80"/>
      <c r="I5" s="78"/>
      <c r="J5" s="46" t="s">
        <v>11</v>
      </c>
      <c r="K5" s="47" t="s">
        <v>12</v>
      </c>
    </row>
    <row r="6" spans="1:11" ht="133.80000000000001" customHeight="1" x14ac:dyDescent="0.45">
      <c r="A6" s="48">
        <v>1</v>
      </c>
      <c r="B6" s="53" t="s">
        <v>639</v>
      </c>
      <c r="C6" s="58">
        <v>434054.71</v>
      </c>
      <c r="D6" s="58">
        <v>81927.759999999995</v>
      </c>
      <c r="E6" s="48" t="s">
        <v>57</v>
      </c>
      <c r="F6" s="53" t="s">
        <v>640</v>
      </c>
      <c r="G6" s="54" t="s">
        <v>199</v>
      </c>
      <c r="H6" s="58">
        <v>81927.759999999995</v>
      </c>
      <c r="I6" s="48" t="s">
        <v>13</v>
      </c>
      <c r="J6" s="54" t="s">
        <v>642</v>
      </c>
      <c r="K6" s="52">
        <v>25363</v>
      </c>
    </row>
    <row r="7" spans="1:11" ht="155.4" customHeight="1" x14ac:dyDescent="0.45">
      <c r="A7" s="48">
        <v>2</v>
      </c>
      <c r="B7" s="53" t="s">
        <v>658</v>
      </c>
      <c r="C7" s="58">
        <v>250000</v>
      </c>
      <c r="D7" s="58">
        <v>152475</v>
      </c>
      <c r="E7" s="48" t="s">
        <v>57</v>
      </c>
      <c r="F7" s="53" t="s">
        <v>670</v>
      </c>
      <c r="G7" s="54" t="s">
        <v>240</v>
      </c>
      <c r="H7" s="58">
        <v>152475</v>
      </c>
      <c r="I7" s="48" t="s">
        <v>13</v>
      </c>
      <c r="J7" s="54" t="s">
        <v>646</v>
      </c>
      <c r="K7" s="52">
        <v>25363</v>
      </c>
    </row>
    <row r="8" spans="1:11" ht="133.19999999999999" customHeight="1" x14ac:dyDescent="0.45">
      <c r="A8" s="54">
        <v>3</v>
      </c>
      <c r="B8" s="53" t="s">
        <v>693</v>
      </c>
      <c r="C8" s="59">
        <v>280000</v>
      </c>
      <c r="D8" s="59">
        <v>278500</v>
      </c>
      <c r="E8" s="48" t="s">
        <v>57</v>
      </c>
      <c r="F8" s="53" t="s">
        <v>694</v>
      </c>
      <c r="G8" s="54" t="s">
        <v>695</v>
      </c>
      <c r="H8" s="58">
        <v>280000</v>
      </c>
      <c r="I8" s="48" t="s">
        <v>13</v>
      </c>
      <c r="J8" s="54" t="s">
        <v>691</v>
      </c>
      <c r="K8" s="52">
        <v>25364</v>
      </c>
    </row>
    <row r="9" spans="1:11" ht="136.19999999999999" customHeight="1" x14ac:dyDescent="0.45">
      <c r="A9" s="48">
        <v>4</v>
      </c>
      <c r="B9" s="53" t="s">
        <v>659</v>
      </c>
      <c r="C9" s="58">
        <v>64000</v>
      </c>
      <c r="D9" s="58">
        <v>64000</v>
      </c>
      <c r="E9" s="48" t="s">
        <v>57</v>
      </c>
      <c r="F9" s="53" t="s">
        <v>671</v>
      </c>
      <c r="G9" s="54" t="s">
        <v>682</v>
      </c>
      <c r="H9" s="58">
        <v>64000</v>
      </c>
      <c r="I9" s="48" t="s">
        <v>13</v>
      </c>
      <c r="J9" s="54" t="s">
        <v>647</v>
      </c>
      <c r="K9" s="52">
        <v>61890</v>
      </c>
    </row>
    <row r="10" spans="1:11" ht="155.4" customHeight="1" x14ac:dyDescent="0.45">
      <c r="A10" s="48">
        <v>5</v>
      </c>
      <c r="B10" s="53" t="s">
        <v>660</v>
      </c>
      <c r="C10" s="58">
        <v>160000</v>
      </c>
      <c r="D10" s="58">
        <v>155000</v>
      </c>
      <c r="E10" s="48" t="s">
        <v>57</v>
      </c>
      <c r="F10" s="53" t="s">
        <v>672</v>
      </c>
      <c r="G10" s="54" t="s">
        <v>683</v>
      </c>
      <c r="H10" s="58">
        <v>155000</v>
      </c>
      <c r="I10" s="48" t="s">
        <v>13</v>
      </c>
      <c r="J10" s="54" t="s">
        <v>648</v>
      </c>
      <c r="K10" s="52">
        <v>25366</v>
      </c>
    </row>
    <row r="11" spans="1:11" ht="154.80000000000001" customHeight="1" x14ac:dyDescent="0.45">
      <c r="A11" s="48">
        <v>6</v>
      </c>
      <c r="B11" s="53" t="s">
        <v>661</v>
      </c>
      <c r="C11" s="58">
        <v>160000</v>
      </c>
      <c r="D11" s="58">
        <v>145000</v>
      </c>
      <c r="E11" s="48" t="s">
        <v>57</v>
      </c>
      <c r="F11" s="53" t="s">
        <v>673</v>
      </c>
      <c r="G11" s="54" t="s">
        <v>684</v>
      </c>
      <c r="H11" s="58">
        <v>145000</v>
      </c>
      <c r="I11" s="48" t="s">
        <v>13</v>
      </c>
      <c r="J11" s="54" t="s">
        <v>649</v>
      </c>
      <c r="K11" s="52">
        <v>25366</v>
      </c>
    </row>
    <row r="12" spans="1:11" s="57" customFormat="1" ht="157.80000000000001" customHeight="1" x14ac:dyDescent="0.45">
      <c r="A12" s="54">
        <v>7</v>
      </c>
      <c r="B12" s="53" t="s">
        <v>662</v>
      </c>
      <c r="C12" s="58">
        <v>100000</v>
      </c>
      <c r="D12" s="58">
        <v>100000</v>
      </c>
      <c r="E12" s="48" t="s">
        <v>57</v>
      </c>
      <c r="F12" s="53" t="s">
        <v>674</v>
      </c>
      <c r="G12" s="54" t="s">
        <v>685</v>
      </c>
      <c r="H12" s="58">
        <v>100000</v>
      </c>
      <c r="I12" s="48" t="s">
        <v>13</v>
      </c>
      <c r="J12" s="54" t="s">
        <v>650</v>
      </c>
      <c r="K12" s="52">
        <v>25366</v>
      </c>
    </row>
    <row r="13" spans="1:11" s="57" customFormat="1" ht="158.4" customHeight="1" x14ac:dyDescent="0.45">
      <c r="A13" s="54">
        <v>8</v>
      </c>
      <c r="B13" s="65" t="s">
        <v>663</v>
      </c>
      <c r="C13" s="58">
        <v>250000</v>
      </c>
      <c r="D13" s="58">
        <v>136000</v>
      </c>
      <c r="E13" s="48" t="s">
        <v>57</v>
      </c>
      <c r="F13" s="67" t="s">
        <v>680</v>
      </c>
      <c r="G13" s="74" t="s">
        <v>28</v>
      </c>
      <c r="H13" s="58">
        <v>136000</v>
      </c>
      <c r="I13" s="48" t="s">
        <v>13</v>
      </c>
      <c r="J13" s="54" t="s">
        <v>651</v>
      </c>
      <c r="K13" s="52">
        <v>25370</v>
      </c>
    </row>
    <row r="14" spans="1:11" s="57" customFormat="1" ht="129" customHeight="1" x14ac:dyDescent="0.45">
      <c r="A14" s="54">
        <v>9</v>
      </c>
      <c r="B14" s="65" t="s">
        <v>664</v>
      </c>
      <c r="C14" s="58">
        <v>112972.62</v>
      </c>
      <c r="D14" s="58">
        <v>6000</v>
      </c>
      <c r="E14" s="48" t="s">
        <v>57</v>
      </c>
      <c r="F14" s="67" t="s">
        <v>675</v>
      </c>
      <c r="G14" s="74" t="s">
        <v>686</v>
      </c>
      <c r="H14" s="58">
        <v>6000</v>
      </c>
      <c r="I14" s="48" t="s">
        <v>13</v>
      </c>
      <c r="J14" s="54" t="s">
        <v>652</v>
      </c>
      <c r="K14" s="52">
        <v>25370</v>
      </c>
    </row>
    <row r="15" spans="1:11" s="57" customFormat="1" ht="180.6" customHeight="1" x14ac:dyDescent="0.45">
      <c r="A15" s="48">
        <v>10</v>
      </c>
      <c r="B15" s="65" t="s">
        <v>700</v>
      </c>
      <c r="C15" s="58">
        <v>500000</v>
      </c>
      <c r="D15" s="58">
        <v>485000</v>
      </c>
      <c r="E15" s="48" t="s">
        <v>57</v>
      </c>
      <c r="F15" s="67" t="s">
        <v>701</v>
      </c>
      <c r="G15" s="74" t="s">
        <v>702</v>
      </c>
      <c r="H15" s="58">
        <v>485000</v>
      </c>
      <c r="I15" s="48" t="s">
        <v>13</v>
      </c>
      <c r="J15" s="54" t="s">
        <v>699</v>
      </c>
      <c r="K15" s="52">
        <v>25371</v>
      </c>
    </row>
    <row r="16" spans="1:11" ht="278.39999999999998" customHeight="1" x14ac:dyDescent="0.45">
      <c r="A16" s="48">
        <v>11</v>
      </c>
      <c r="B16" s="53" t="s">
        <v>696</v>
      </c>
      <c r="C16" s="59">
        <v>3000000</v>
      </c>
      <c r="D16" s="59">
        <v>2422143</v>
      </c>
      <c r="E16" s="48" t="s">
        <v>698</v>
      </c>
      <c r="F16" s="53" t="s">
        <v>703</v>
      </c>
      <c r="G16" s="54" t="s">
        <v>697</v>
      </c>
      <c r="H16" s="58">
        <v>2118500</v>
      </c>
      <c r="I16" s="48" t="s">
        <v>13</v>
      </c>
      <c r="J16" s="54" t="s">
        <v>692</v>
      </c>
      <c r="K16" s="52">
        <v>25372</v>
      </c>
    </row>
    <row r="17" spans="1:11" ht="131.4" customHeight="1" x14ac:dyDescent="0.45">
      <c r="A17" s="54">
        <v>12</v>
      </c>
      <c r="B17" s="68" t="s">
        <v>637</v>
      </c>
      <c r="C17" s="70">
        <v>352126.95</v>
      </c>
      <c r="D17" s="70">
        <v>10132.9</v>
      </c>
      <c r="E17" s="48" t="s">
        <v>57</v>
      </c>
      <c r="F17" s="71" t="s">
        <v>641</v>
      </c>
      <c r="G17" s="48" t="s">
        <v>242</v>
      </c>
      <c r="H17" s="70">
        <v>10132.9</v>
      </c>
      <c r="I17" s="48" t="s">
        <v>13</v>
      </c>
      <c r="J17" s="72" t="s">
        <v>643</v>
      </c>
      <c r="K17" s="73">
        <v>46195</v>
      </c>
    </row>
    <row r="18" spans="1:11" s="57" customFormat="1" ht="132" customHeight="1" x14ac:dyDescent="0.45">
      <c r="A18" s="48">
        <v>13</v>
      </c>
      <c r="B18" s="65" t="s">
        <v>665</v>
      </c>
      <c r="C18" s="58">
        <v>2000</v>
      </c>
      <c r="D18" s="58">
        <v>2000</v>
      </c>
      <c r="E18" s="48" t="s">
        <v>57</v>
      </c>
      <c r="F18" s="67" t="s">
        <v>681</v>
      </c>
      <c r="G18" s="74" t="s">
        <v>687</v>
      </c>
      <c r="H18" s="58">
        <v>2000</v>
      </c>
      <c r="I18" s="48" t="s">
        <v>13</v>
      </c>
      <c r="J18" s="54" t="s">
        <v>653</v>
      </c>
      <c r="K18" s="52">
        <v>25376</v>
      </c>
    </row>
    <row r="19" spans="1:11" s="57" customFormat="1" ht="132.6" customHeight="1" x14ac:dyDescent="0.45">
      <c r="A19" s="48">
        <v>14</v>
      </c>
      <c r="B19" s="65" t="s">
        <v>666</v>
      </c>
      <c r="C19" s="58">
        <v>5000</v>
      </c>
      <c r="D19" s="58">
        <v>856</v>
      </c>
      <c r="E19" s="48" t="s">
        <v>57</v>
      </c>
      <c r="F19" s="67" t="s">
        <v>676</v>
      </c>
      <c r="G19" s="74" t="s">
        <v>688</v>
      </c>
      <c r="H19" s="58">
        <v>856</v>
      </c>
      <c r="I19" s="48" t="s">
        <v>13</v>
      </c>
      <c r="J19" s="54" t="s">
        <v>654</v>
      </c>
      <c r="K19" s="52">
        <v>25379</v>
      </c>
    </row>
    <row r="20" spans="1:11" s="57" customFormat="1" ht="129.6" customHeight="1" x14ac:dyDescent="0.45">
      <c r="A20" s="48">
        <v>15</v>
      </c>
      <c r="B20" s="65" t="s">
        <v>667</v>
      </c>
      <c r="C20" s="58">
        <v>20000</v>
      </c>
      <c r="D20" s="58">
        <v>18457.5</v>
      </c>
      <c r="E20" s="48" t="s">
        <v>57</v>
      </c>
      <c r="F20" s="67" t="s">
        <v>677</v>
      </c>
      <c r="G20" s="74" t="s">
        <v>689</v>
      </c>
      <c r="H20" s="58">
        <v>18457.5</v>
      </c>
      <c r="I20" s="48" t="s">
        <v>13</v>
      </c>
      <c r="J20" s="54" t="s">
        <v>655</v>
      </c>
      <c r="K20" s="52">
        <v>25380</v>
      </c>
    </row>
    <row r="21" spans="1:11" ht="130.80000000000001" customHeight="1" x14ac:dyDescent="0.45">
      <c r="A21" s="54">
        <v>16</v>
      </c>
      <c r="B21" s="68" t="s">
        <v>638</v>
      </c>
      <c r="C21" s="70">
        <v>89000</v>
      </c>
      <c r="D21" s="70">
        <v>88852.800000000003</v>
      </c>
      <c r="E21" s="48" t="s">
        <v>57</v>
      </c>
      <c r="F21" s="68" t="s">
        <v>645</v>
      </c>
      <c r="G21" s="48" t="s">
        <v>211</v>
      </c>
      <c r="H21" s="70">
        <v>88852.800000000003</v>
      </c>
      <c r="I21" s="48" t="s">
        <v>13</v>
      </c>
      <c r="J21" s="72" t="s">
        <v>644</v>
      </c>
      <c r="K21" s="73">
        <v>46203</v>
      </c>
    </row>
    <row r="22" spans="1:11" s="57" customFormat="1" ht="132.6" customHeight="1" x14ac:dyDescent="0.45">
      <c r="A22" s="54">
        <v>17</v>
      </c>
      <c r="B22" s="65" t="s">
        <v>668</v>
      </c>
      <c r="C22" s="58">
        <v>1800</v>
      </c>
      <c r="D22" s="58">
        <v>1743.84</v>
      </c>
      <c r="E22" s="48" t="s">
        <v>57</v>
      </c>
      <c r="F22" s="67" t="s">
        <v>678</v>
      </c>
      <c r="G22" s="74" t="s">
        <v>689</v>
      </c>
      <c r="H22" s="58">
        <v>1743.84</v>
      </c>
      <c r="I22" s="48" t="s">
        <v>13</v>
      </c>
      <c r="J22" s="54" t="s">
        <v>656</v>
      </c>
      <c r="K22" s="52">
        <v>25384</v>
      </c>
    </row>
    <row r="23" spans="1:11" ht="154.80000000000001" customHeight="1" x14ac:dyDescent="0.45">
      <c r="A23" s="54">
        <v>18</v>
      </c>
      <c r="B23" s="65" t="s">
        <v>669</v>
      </c>
      <c r="C23" s="66">
        <v>210000</v>
      </c>
      <c r="D23" s="58">
        <v>200000</v>
      </c>
      <c r="E23" s="48" t="s">
        <v>57</v>
      </c>
      <c r="F23" s="67" t="s">
        <v>679</v>
      </c>
      <c r="G23" s="74" t="s">
        <v>690</v>
      </c>
      <c r="H23" s="66">
        <v>200000</v>
      </c>
      <c r="I23" s="48" t="s">
        <v>13</v>
      </c>
      <c r="J23" s="54" t="s">
        <v>657</v>
      </c>
      <c r="K23" s="52">
        <v>25384</v>
      </c>
    </row>
    <row r="24" spans="1:11" ht="37.200000000000003" customHeight="1" x14ac:dyDescent="0.45">
      <c r="A24" s="69"/>
      <c r="B24" s="60"/>
      <c r="C24" s="60"/>
      <c r="D24" s="60"/>
      <c r="E24" s="75" t="s">
        <v>483</v>
      </c>
      <c r="F24" s="75"/>
      <c r="G24" s="75"/>
      <c r="H24" s="61">
        <f>SUM(H6:H23)</f>
        <v>4045945.7999999993</v>
      </c>
    </row>
    <row r="25" spans="1:11" ht="43.8" customHeight="1" x14ac:dyDescent="0.45">
      <c r="E25" s="76" t="str">
        <f>"("&amp;BAHTTEXT(H24)&amp;")"</f>
        <v>(สี่ล้านสี่หมื่นห้าพันเก้าร้อยสี่สิบห้าบาทแปดสิบสตางค์)</v>
      </c>
      <c r="F25" s="76"/>
      <c r="G25" s="76"/>
    </row>
  </sheetData>
  <autoFilter ref="H4:H23" xr:uid="{477613D0-A5CE-4EB4-A409-A85D97939BB2}"/>
  <mergeCells count="15">
    <mergeCell ref="E24:G24"/>
    <mergeCell ref="E25:G25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K4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58" fitToHeight="1000" pageOrder="overThenDown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กุมภาพันธ์!Print_Titles</vt:lpstr>
      <vt:lpstr>ตุลาคม!Print_Titles</vt:lpstr>
      <vt:lpstr>ธันวาคม!Print_Titles</vt:lpstr>
      <vt:lpstr>พฤศจิกายน!Print_Titles</vt:lpstr>
      <vt:lpstr>พฤษภาคม!Print_Titles</vt:lpstr>
      <vt:lpstr>มกราคม!Print_Titles</vt:lpstr>
      <vt:lpstr>มิถุนายน!Print_Titles</vt:lpstr>
      <vt:lpstr>มีนาคม!Print_Titles</vt:lpstr>
      <vt:lpstr>เมษายน!Print_Titles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Poonnapa Kongvisaisuk</cp:lastModifiedBy>
  <cp:lastPrinted>2026-07-23T10:27:56Z</cp:lastPrinted>
  <dcterms:created xsi:type="dcterms:W3CDTF">2025-05-29T09:50:38Z</dcterms:created>
  <dcterms:modified xsi:type="dcterms:W3CDTF">2026-08-06T02:41:10Z</dcterms:modified>
</cp:coreProperties>
</file>